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:\BaseData\PL94-171\2020SeptRelease\Process\01 Initial Products\"/>
    </mc:Choice>
  </mc:AlternateContent>
  <xr:revisionPtr revIDLastSave="0" documentId="13_ncr:1_{C64A2629-3873-4BC6-AC17-9622C3E3063D}" xr6:coauthVersionLast="47" xr6:coauthVersionMax="47" xr10:uidLastSave="{00000000-0000-0000-0000-000000000000}"/>
  <bookViews>
    <workbookView xWindow="-26430" yWindow="360" windowWidth="22575" windowHeight="13605" xr2:uid="{00000000-000D-0000-FFFF-FFFF00000000}"/>
  </bookViews>
  <sheets>
    <sheet name="County" sheetId="4" r:id="rId1"/>
  </sheets>
  <definedNames>
    <definedName name="_xlnm.Print_Titles" localSheetId="0">County!$1:$2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3" i="4" l="1"/>
  <c r="I4" i="4" l="1"/>
  <c r="I12" i="4"/>
  <c r="I20" i="4"/>
  <c r="I28" i="4"/>
  <c r="I36" i="4"/>
  <c r="I44" i="4"/>
  <c r="I52" i="4"/>
  <c r="I60" i="4"/>
  <c r="I68" i="4"/>
  <c r="I76" i="4"/>
  <c r="I84" i="4"/>
  <c r="I92" i="4"/>
  <c r="I85" i="4"/>
  <c r="I99" i="4"/>
  <c r="I32" i="4"/>
  <c r="I56" i="4"/>
  <c r="I72" i="4"/>
  <c r="I100" i="4"/>
  <c r="I17" i="4"/>
  <c r="I33" i="4"/>
  <c r="I65" i="4"/>
  <c r="I101" i="4"/>
  <c r="I26" i="4"/>
  <c r="I50" i="4"/>
  <c r="I74" i="4"/>
  <c r="I102" i="4"/>
  <c r="I35" i="4"/>
  <c r="I75" i="4"/>
  <c r="I96" i="4"/>
  <c r="I5" i="4"/>
  <c r="I13" i="4"/>
  <c r="I21" i="4"/>
  <c r="I29" i="4"/>
  <c r="I37" i="4"/>
  <c r="I45" i="4"/>
  <c r="I53" i="4"/>
  <c r="I61" i="4"/>
  <c r="I69" i="4"/>
  <c r="I77" i="4"/>
  <c r="I93" i="4"/>
  <c r="I24" i="4"/>
  <c r="I88" i="4"/>
  <c r="I57" i="4"/>
  <c r="I10" i="4"/>
  <c r="I66" i="4"/>
  <c r="I27" i="4"/>
  <c r="I83" i="4"/>
  <c r="I97" i="4"/>
  <c r="I6" i="4"/>
  <c r="I14" i="4"/>
  <c r="I22" i="4"/>
  <c r="I30" i="4"/>
  <c r="I38" i="4"/>
  <c r="I46" i="4"/>
  <c r="I54" i="4"/>
  <c r="I62" i="4"/>
  <c r="I70" i="4"/>
  <c r="I78" i="4"/>
  <c r="I86" i="4"/>
  <c r="I94" i="4"/>
  <c r="I79" i="4"/>
  <c r="I95" i="4"/>
  <c r="I8" i="4"/>
  <c r="I40" i="4"/>
  <c r="I64" i="4"/>
  <c r="I80" i="4"/>
  <c r="I9" i="4"/>
  <c r="I25" i="4"/>
  <c r="I49" i="4"/>
  <c r="I73" i="4"/>
  <c r="I89" i="4"/>
  <c r="I18" i="4"/>
  <c r="I42" i="4"/>
  <c r="I58" i="4"/>
  <c r="I82" i="4"/>
  <c r="I11" i="4"/>
  <c r="I43" i="4"/>
  <c r="I67" i="4"/>
  <c r="I98" i="4"/>
  <c r="I7" i="4"/>
  <c r="I15" i="4"/>
  <c r="I23" i="4"/>
  <c r="I31" i="4"/>
  <c r="I39" i="4"/>
  <c r="I47" i="4"/>
  <c r="I55" i="4"/>
  <c r="I63" i="4"/>
  <c r="I71" i="4"/>
  <c r="I87" i="4"/>
  <c r="I16" i="4"/>
  <c r="I48" i="4"/>
  <c r="I3" i="4"/>
  <c r="I41" i="4"/>
  <c r="I81" i="4"/>
  <c r="I34" i="4"/>
  <c r="I90" i="4"/>
  <c r="I19" i="4"/>
  <c r="I51" i="4"/>
  <c r="I91" i="4"/>
  <c r="I59" i="4"/>
  <c r="B103" i="4"/>
  <c r="I103" i="4" l="1"/>
  <c r="F4" i="4"/>
  <c r="M4" i="4" s="1"/>
  <c r="F6" i="4"/>
  <c r="M6" i="4" s="1"/>
  <c r="F8" i="4"/>
  <c r="M8" i="4" s="1"/>
  <c r="F10" i="4"/>
  <c r="M10" i="4" s="1"/>
  <c r="F12" i="4"/>
  <c r="M12" i="4" s="1"/>
  <c r="F14" i="4"/>
  <c r="M14" i="4" s="1"/>
  <c r="F16" i="4"/>
  <c r="M16" i="4" s="1"/>
  <c r="F18" i="4"/>
  <c r="M18" i="4" s="1"/>
  <c r="F20" i="4"/>
  <c r="M20" i="4" s="1"/>
  <c r="F22" i="4"/>
  <c r="M22" i="4" s="1"/>
  <c r="F24" i="4"/>
  <c r="M24" i="4" s="1"/>
  <c r="F26" i="4"/>
  <c r="M26" i="4" s="1"/>
  <c r="F28" i="4"/>
  <c r="M28" i="4" s="1"/>
  <c r="F30" i="4"/>
  <c r="M30" i="4" s="1"/>
  <c r="F32" i="4"/>
  <c r="M32" i="4" s="1"/>
  <c r="F34" i="4"/>
  <c r="M34" i="4" s="1"/>
  <c r="F36" i="4"/>
  <c r="M36" i="4" s="1"/>
  <c r="F38" i="4"/>
  <c r="M38" i="4" s="1"/>
  <c r="F40" i="4"/>
  <c r="M40" i="4" s="1"/>
  <c r="F42" i="4"/>
  <c r="M42" i="4" s="1"/>
  <c r="F44" i="4"/>
  <c r="M44" i="4" s="1"/>
  <c r="F46" i="4"/>
  <c r="M46" i="4" s="1"/>
  <c r="F48" i="4"/>
  <c r="M48" i="4" s="1"/>
  <c r="F50" i="4"/>
  <c r="M50" i="4" s="1"/>
  <c r="F52" i="4"/>
  <c r="M52" i="4" s="1"/>
  <c r="F54" i="4"/>
  <c r="M54" i="4" s="1"/>
  <c r="F56" i="4"/>
  <c r="M56" i="4" s="1"/>
  <c r="F58" i="4"/>
  <c r="M58" i="4" s="1"/>
  <c r="F60" i="4"/>
  <c r="M60" i="4" s="1"/>
  <c r="F62" i="4"/>
  <c r="M62" i="4" s="1"/>
  <c r="F64" i="4"/>
  <c r="M64" i="4" s="1"/>
  <c r="F66" i="4"/>
  <c r="M66" i="4" s="1"/>
  <c r="F68" i="4"/>
  <c r="M68" i="4" s="1"/>
  <c r="F70" i="4"/>
  <c r="M70" i="4" s="1"/>
  <c r="F72" i="4"/>
  <c r="M72" i="4" s="1"/>
  <c r="F74" i="4"/>
  <c r="M74" i="4" s="1"/>
  <c r="F76" i="4"/>
  <c r="M76" i="4" s="1"/>
  <c r="F78" i="4"/>
  <c r="M78" i="4" s="1"/>
  <c r="F80" i="4"/>
  <c r="M80" i="4" s="1"/>
  <c r="F82" i="4"/>
  <c r="M82" i="4" s="1"/>
  <c r="F84" i="4"/>
  <c r="M84" i="4" s="1"/>
  <c r="F86" i="4"/>
  <c r="M86" i="4" s="1"/>
  <c r="F88" i="4"/>
  <c r="M88" i="4" s="1"/>
  <c r="F90" i="4"/>
  <c r="M90" i="4" s="1"/>
  <c r="F92" i="4"/>
  <c r="M92" i="4" s="1"/>
  <c r="F94" i="4"/>
  <c r="M94" i="4" s="1"/>
  <c r="F96" i="4"/>
  <c r="M96" i="4" s="1"/>
  <c r="F98" i="4"/>
  <c r="M98" i="4" s="1"/>
  <c r="F100" i="4"/>
  <c r="M100" i="4" s="1"/>
  <c r="F102" i="4"/>
  <c r="M102" i="4" s="1"/>
  <c r="F5" i="4"/>
  <c r="M5" i="4" s="1"/>
  <c r="F7" i="4"/>
  <c r="M7" i="4" s="1"/>
  <c r="F9" i="4"/>
  <c r="M9" i="4" s="1"/>
  <c r="F11" i="4"/>
  <c r="M11" i="4" s="1"/>
  <c r="F13" i="4"/>
  <c r="M13" i="4" s="1"/>
  <c r="F15" i="4"/>
  <c r="M15" i="4" s="1"/>
  <c r="F17" i="4"/>
  <c r="M17" i="4" s="1"/>
  <c r="F19" i="4"/>
  <c r="M19" i="4" s="1"/>
  <c r="F21" i="4"/>
  <c r="M21" i="4" s="1"/>
  <c r="F23" i="4"/>
  <c r="M23" i="4" s="1"/>
  <c r="F25" i="4"/>
  <c r="M25" i="4" s="1"/>
  <c r="F27" i="4"/>
  <c r="M27" i="4" s="1"/>
  <c r="F29" i="4"/>
  <c r="M29" i="4" s="1"/>
  <c r="F31" i="4"/>
  <c r="M31" i="4" s="1"/>
  <c r="F33" i="4"/>
  <c r="M33" i="4" s="1"/>
  <c r="F35" i="4"/>
  <c r="M35" i="4" s="1"/>
  <c r="F37" i="4"/>
  <c r="M37" i="4" s="1"/>
  <c r="F39" i="4"/>
  <c r="M39" i="4" s="1"/>
  <c r="F41" i="4"/>
  <c r="M41" i="4" s="1"/>
  <c r="F43" i="4"/>
  <c r="M43" i="4" s="1"/>
  <c r="F45" i="4"/>
  <c r="M45" i="4" s="1"/>
  <c r="F47" i="4"/>
  <c r="M47" i="4" s="1"/>
  <c r="F49" i="4"/>
  <c r="M49" i="4" s="1"/>
  <c r="F51" i="4"/>
  <c r="M51" i="4" s="1"/>
  <c r="F53" i="4"/>
  <c r="M53" i="4" s="1"/>
  <c r="F55" i="4"/>
  <c r="M55" i="4" s="1"/>
  <c r="F57" i="4"/>
  <c r="M57" i="4" s="1"/>
  <c r="F59" i="4"/>
  <c r="M59" i="4" s="1"/>
  <c r="F61" i="4"/>
  <c r="M61" i="4" s="1"/>
  <c r="F63" i="4"/>
  <c r="M63" i="4" s="1"/>
  <c r="F65" i="4"/>
  <c r="M65" i="4" s="1"/>
  <c r="F67" i="4"/>
  <c r="M67" i="4" s="1"/>
  <c r="F69" i="4"/>
  <c r="M69" i="4" s="1"/>
  <c r="F71" i="4"/>
  <c r="M71" i="4" s="1"/>
  <c r="F73" i="4"/>
  <c r="M73" i="4" s="1"/>
  <c r="F75" i="4"/>
  <c r="M75" i="4" s="1"/>
  <c r="F77" i="4"/>
  <c r="M77" i="4" s="1"/>
  <c r="F79" i="4"/>
  <c r="M79" i="4" s="1"/>
  <c r="F81" i="4"/>
  <c r="M81" i="4" s="1"/>
  <c r="F83" i="4"/>
  <c r="M83" i="4" s="1"/>
  <c r="F85" i="4"/>
  <c r="M85" i="4" s="1"/>
  <c r="F87" i="4"/>
  <c r="M87" i="4" s="1"/>
  <c r="F89" i="4"/>
  <c r="M89" i="4" s="1"/>
  <c r="F91" i="4"/>
  <c r="M91" i="4" s="1"/>
  <c r="F93" i="4"/>
  <c r="M93" i="4" s="1"/>
  <c r="F95" i="4"/>
  <c r="M95" i="4" s="1"/>
  <c r="F97" i="4"/>
  <c r="M97" i="4" s="1"/>
  <c r="F99" i="4"/>
  <c r="M99" i="4" s="1"/>
  <c r="F101" i="4"/>
  <c r="M101" i="4" s="1"/>
  <c r="F3" i="4"/>
  <c r="M3" i="4" s="1"/>
  <c r="D103" i="4"/>
  <c r="C103" i="4"/>
  <c r="G86" i="4" l="1"/>
  <c r="G90" i="4"/>
  <c r="G94" i="4"/>
  <c r="G96" i="4"/>
  <c r="G100" i="4"/>
  <c r="G102" i="4"/>
  <c r="G4" i="4"/>
  <c r="J4" i="4" s="1"/>
  <c r="G6" i="4"/>
  <c r="J6" i="4" s="1"/>
  <c r="G8" i="4"/>
  <c r="G10" i="4"/>
  <c r="G12" i="4"/>
  <c r="G14" i="4"/>
  <c r="G16" i="4"/>
  <c r="G18" i="4"/>
  <c r="G20" i="4"/>
  <c r="J20" i="4" s="1"/>
  <c r="G22" i="4"/>
  <c r="J22" i="4" s="1"/>
  <c r="G24" i="4"/>
  <c r="G26" i="4"/>
  <c r="G28" i="4"/>
  <c r="G30" i="4"/>
  <c r="G32" i="4"/>
  <c r="G34" i="4"/>
  <c r="G36" i="4"/>
  <c r="G38" i="4"/>
  <c r="J38" i="4" s="1"/>
  <c r="G40" i="4"/>
  <c r="G42" i="4"/>
  <c r="G44" i="4"/>
  <c r="G46" i="4"/>
  <c r="G48" i="4"/>
  <c r="G50" i="4"/>
  <c r="G52" i="4"/>
  <c r="J52" i="4" s="1"/>
  <c r="G54" i="4"/>
  <c r="J54" i="4" s="1"/>
  <c r="G56" i="4"/>
  <c r="G58" i="4"/>
  <c r="G60" i="4"/>
  <c r="G62" i="4"/>
  <c r="G64" i="4"/>
  <c r="G66" i="4"/>
  <c r="G68" i="4"/>
  <c r="J68" i="4" s="1"/>
  <c r="G70" i="4"/>
  <c r="J70" i="4" s="1"/>
  <c r="G72" i="4"/>
  <c r="G74" i="4"/>
  <c r="G76" i="4"/>
  <c r="G78" i="4"/>
  <c r="G80" i="4"/>
  <c r="G82" i="4"/>
  <c r="G84" i="4"/>
  <c r="G88" i="4"/>
  <c r="J88" i="4" s="1"/>
  <c r="G92" i="4"/>
  <c r="G98" i="4"/>
  <c r="G45" i="4"/>
  <c r="G61" i="4"/>
  <c r="G69" i="4"/>
  <c r="G73" i="4"/>
  <c r="G79" i="4"/>
  <c r="J79" i="4" s="1"/>
  <c r="G81" i="4"/>
  <c r="J81" i="4" s="1"/>
  <c r="G85" i="4"/>
  <c r="G89" i="4"/>
  <c r="G5" i="4"/>
  <c r="G7" i="4"/>
  <c r="G9" i="4"/>
  <c r="G11" i="4"/>
  <c r="G13" i="4"/>
  <c r="G15" i="4"/>
  <c r="J15" i="4" s="1"/>
  <c r="G17" i="4"/>
  <c r="G19" i="4"/>
  <c r="G21" i="4"/>
  <c r="G23" i="4"/>
  <c r="G25" i="4"/>
  <c r="G27" i="4"/>
  <c r="G29" i="4"/>
  <c r="J29" i="4" s="1"/>
  <c r="G31" i="4"/>
  <c r="J31" i="4" s="1"/>
  <c r="G33" i="4"/>
  <c r="G35" i="4"/>
  <c r="G37" i="4"/>
  <c r="G39" i="4"/>
  <c r="G41" i="4"/>
  <c r="G43" i="4"/>
  <c r="G47" i="4"/>
  <c r="J47" i="4" s="1"/>
  <c r="G49" i="4"/>
  <c r="J49" i="4" s="1"/>
  <c r="G51" i="4"/>
  <c r="G53" i="4"/>
  <c r="G55" i="4"/>
  <c r="G57" i="4"/>
  <c r="G59" i="4"/>
  <c r="G63" i="4"/>
  <c r="G65" i="4"/>
  <c r="J65" i="4" s="1"/>
  <c r="G67" i="4"/>
  <c r="G71" i="4"/>
  <c r="G75" i="4"/>
  <c r="G77" i="4"/>
  <c r="G83" i="4"/>
  <c r="G87" i="4"/>
  <c r="G91" i="4"/>
  <c r="G99" i="4"/>
  <c r="J99" i="4" s="1"/>
  <c r="G97" i="4"/>
  <c r="J97" i="4" s="1"/>
  <c r="G3" i="4"/>
  <c r="J3" i="4" s="1"/>
  <c r="G95" i="4"/>
  <c r="G93" i="4"/>
  <c r="G101" i="4"/>
  <c r="H28" i="4"/>
  <c r="L28" i="4" s="1"/>
  <c r="H42" i="4"/>
  <c r="L42" i="4" s="1"/>
  <c r="H52" i="4"/>
  <c r="L52" i="4" s="1"/>
  <c r="H58" i="4"/>
  <c r="L58" i="4" s="1"/>
  <c r="H66" i="4"/>
  <c r="L66" i="4" s="1"/>
  <c r="H72" i="4"/>
  <c r="L72" i="4" s="1"/>
  <c r="H76" i="4"/>
  <c r="L76" i="4" s="1"/>
  <c r="H30" i="4"/>
  <c r="L30" i="4" s="1"/>
  <c r="H44" i="4"/>
  <c r="L44" i="4" s="1"/>
  <c r="H50" i="4"/>
  <c r="L50" i="4" s="1"/>
  <c r="H56" i="4"/>
  <c r="L56" i="4" s="1"/>
  <c r="H62" i="4"/>
  <c r="L62" i="4" s="1"/>
  <c r="H64" i="4"/>
  <c r="L64" i="4" s="1"/>
  <c r="H70" i="4"/>
  <c r="L70" i="4" s="1"/>
  <c r="H74" i="4"/>
  <c r="L74" i="4" s="1"/>
  <c r="H4" i="4"/>
  <c r="L4" i="4" s="1"/>
  <c r="H6" i="4"/>
  <c r="L6" i="4" s="1"/>
  <c r="H8" i="4"/>
  <c r="L8" i="4" s="1"/>
  <c r="H10" i="4"/>
  <c r="L10" i="4" s="1"/>
  <c r="H12" i="4"/>
  <c r="L12" i="4" s="1"/>
  <c r="H14" i="4"/>
  <c r="L14" i="4" s="1"/>
  <c r="H16" i="4"/>
  <c r="L16" i="4" s="1"/>
  <c r="H18" i="4"/>
  <c r="L18" i="4" s="1"/>
  <c r="H20" i="4"/>
  <c r="L20" i="4" s="1"/>
  <c r="H22" i="4"/>
  <c r="L22" i="4" s="1"/>
  <c r="H24" i="4"/>
  <c r="L24" i="4" s="1"/>
  <c r="H26" i="4"/>
  <c r="L26" i="4" s="1"/>
  <c r="H32" i="4"/>
  <c r="L32" i="4" s="1"/>
  <c r="H34" i="4"/>
  <c r="L34" i="4" s="1"/>
  <c r="H36" i="4"/>
  <c r="L36" i="4" s="1"/>
  <c r="H38" i="4"/>
  <c r="L38" i="4" s="1"/>
  <c r="H40" i="4"/>
  <c r="L40" i="4" s="1"/>
  <c r="H46" i="4"/>
  <c r="L46" i="4" s="1"/>
  <c r="H48" i="4"/>
  <c r="L48" i="4" s="1"/>
  <c r="H54" i="4"/>
  <c r="L54" i="4" s="1"/>
  <c r="H60" i="4"/>
  <c r="L60" i="4" s="1"/>
  <c r="H68" i="4"/>
  <c r="L68" i="4" s="1"/>
  <c r="H78" i="4"/>
  <c r="L78" i="4" s="1"/>
  <c r="H5" i="4"/>
  <c r="L5" i="4" s="1"/>
  <c r="H7" i="4"/>
  <c r="L7" i="4" s="1"/>
  <c r="H9" i="4"/>
  <c r="L9" i="4" s="1"/>
  <c r="H11" i="4"/>
  <c r="L11" i="4" s="1"/>
  <c r="H13" i="4"/>
  <c r="L13" i="4" s="1"/>
  <c r="H15" i="4"/>
  <c r="L15" i="4" s="1"/>
  <c r="H17" i="4"/>
  <c r="L17" i="4" s="1"/>
  <c r="H19" i="4"/>
  <c r="L19" i="4" s="1"/>
  <c r="H21" i="4"/>
  <c r="L21" i="4" s="1"/>
  <c r="H23" i="4"/>
  <c r="L23" i="4" s="1"/>
  <c r="H25" i="4"/>
  <c r="L25" i="4" s="1"/>
  <c r="H27" i="4"/>
  <c r="L27" i="4" s="1"/>
  <c r="H29" i="4"/>
  <c r="L29" i="4" s="1"/>
  <c r="H31" i="4"/>
  <c r="L31" i="4" s="1"/>
  <c r="H33" i="4"/>
  <c r="L33" i="4" s="1"/>
  <c r="H35" i="4"/>
  <c r="L35" i="4" s="1"/>
  <c r="H37" i="4"/>
  <c r="L37" i="4" s="1"/>
  <c r="H39" i="4"/>
  <c r="L39" i="4" s="1"/>
  <c r="H41" i="4"/>
  <c r="L41" i="4" s="1"/>
  <c r="H43" i="4"/>
  <c r="L43" i="4" s="1"/>
  <c r="H45" i="4"/>
  <c r="L45" i="4" s="1"/>
  <c r="H47" i="4"/>
  <c r="L47" i="4" s="1"/>
  <c r="H51" i="4"/>
  <c r="L51" i="4" s="1"/>
  <c r="H67" i="4"/>
  <c r="L67" i="4" s="1"/>
  <c r="H82" i="4"/>
  <c r="L82" i="4" s="1"/>
  <c r="H86" i="4"/>
  <c r="L86" i="4" s="1"/>
  <c r="H90" i="4"/>
  <c r="L90" i="4" s="1"/>
  <c r="H93" i="4"/>
  <c r="L93" i="4" s="1"/>
  <c r="H3" i="4"/>
  <c r="H79" i="4"/>
  <c r="L79" i="4" s="1"/>
  <c r="H80" i="4"/>
  <c r="L80" i="4" s="1"/>
  <c r="H81" i="4"/>
  <c r="L81" i="4" s="1"/>
  <c r="H77" i="4"/>
  <c r="L77" i="4" s="1"/>
  <c r="H99" i="4"/>
  <c r="L99" i="4" s="1"/>
  <c r="H57" i="4"/>
  <c r="L57" i="4" s="1"/>
  <c r="H73" i="4"/>
  <c r="L73" i="4" s="1"/>
  <c r="H100" i="4"/>
  <c r="L100" i="4" s="1"/>
  <c r="H83" i="4"/>
  <c r="L83" i="4" s="1"/>
  <c r="H87" i="4"/>
  <c r="L87" i="4" s="1"/>
  <c r="H94" i="4"/>
  <c r="L94" i="4" s="1"/>
  <c r="H97" i="4"/>
  <c r="L97" i="4" s="1"/>
  <c r="H53" i="4"/>
  <c r="L53" i="4" s="1"/>
  <c r="H91" i="4"/>
  <c r="L91" i="4" s="1"/>
  <c r="H75" i="4"/>
  <c r="L75" i="4" s="1"/>
  <c r="H88" i="4"/>
  <c r="L88" i="4" s="1"/>
  <c r="H101" i="4"/>
  <c r="L101" i="4" s="1"/>
  <c r="H49" i="4"/>
  <c r="L49" i="4" s="1"/>
  <c r="H95" i="4"/>
  <c r="L95" i="4" s="1"/>
  <c r="H55" i="4"/>
  <c r="L55" i="4" s="1"/>
  <c r="H89" i="4"/>
  <c r="L89" i="4" s="1"/>
  <c r="H61" i="4"/>
  <c r="L61" i="4" s="1"/>
  <c r="H96" i="4"/>
  <c r="L96" i="4" s="1"/>
  <c r="H63" i="4"/>
  <c r="L63" i="4" s="1"/>
  <c r="H84" i="4"/>
  <c r="L84" i="4" s="1"/>
  <c r="H98" i="4"/>
  <c r="L98" i="4" s="1"/>
  <c r="H65" i="4"/>
  <c r="L65" i="4" s="1"/>
  <c r="H92" i="4"/>
  <c r="L92" i="4" s="1"/>
  <c r="H85" i="4"/>
  <c r="L85" i="4" s="1"/>
  <c r="H69" i="4"/>
  <c r="L69" i="4" s="1"/>
  <c r="H59" i="4"/>
  <c r="L59" i="4" s="1"/>
  <c r="H71" i="4"/>
  <c r="L71" i="4" s="1"/>
  <c r="H102" i="4"/>
  <c r="L102" i="4" s="1"/>
  <c r="J8" i="4"/>
  <c r="J12" i="4"/>
  <c r="J24" i="4"/>
  <c r="J28" i="4"/>
  <c r="J36" i="4"/>
  <c r="J40" i="4"/>
  <c r="J44" i="4"/>
  <c r="J56" i="4"/>
  <c r="J60" i="4"/>
  <c r="J72" i="4"/>
  <c r="J76" i="4"/>
  <c r="J84" i="4"/>
  <c r="J92" i="4"/>
  <c r="J75" i="4"/>
  <c r="J7" i="4"/>
  <c r="J11" i="4"/>
  <c r="J23" i="4"/>
  <c r="J27" i="4"/>
  <c r="J35" i="4"/>
  <c r="J39" i="4"/>
  <c r="J43" i="4"/>
  <c r="J55" i="4"/>
  <c r="J59" i="4"/>
  <c r="J67" i="4"/>
  <c r="J71" i="4"/>
  <c r="J83" i="4"/>
  <c r="J10" i="4"/>
  <c r="J18" i="4"/>
  <c r="J26" i="4"/>
  <c r="J34" i="4"/>
  <c r="J42" i="4"/>
  <c r="J50" i="4"/>
  <c r="J58" i="4"/>
  <c r="J66" i="4"/>
  <c r="J74" i="4"/>
  <c r="J82" i="4"/>
  <c r="J90" i="4"/>
  <c r="J98" i="4"/>
  <c r="J102" i="4"/>
  <c r="J13" i="4"/>
  <c r="J53" i="4"/>
  <c r="J69" i="4"/>
  <c r="J85" i="4"/>
  <c r="J30" i="4"/>
  <c r="J62" i="4"/>
  <c r="J78" i="4"/>
  <c r="J86" i="4"/>
  <c r="J9" i="4"/>
  <c r="J25" i="4"/>
  <c r="J33" i="4"/>
  <c r="J89" i="4"/>
  <c r="J5" i="4"/>
  <c r="J21" i="4"/>
  <c r="J61" i="4"/>
  <c r="J14" i="4"/>
  <c r="J94" i="4"/>
  <c r="J17" i="4"/>
  <c r="J57" i="4"/>
  <c r="J73" i="4"/>
  <c r="J46" i="4"/>
  <c r="J45" i="4"/>
  <c r="J80" i="4"/>
  <c r="J96" i="4"/>
  <c r="J100" i="4"/>
  <c r="J32" i="4"/>
  <c r="J37" i="4"/>
  <c r="J16" i="4"/>
  <c r="J19" i="4"/>
  <c r="J93" i="4"/>
  <c r="J101" i="4"/>
  <c r="J63" i="4"/>
  <c r="J87" i="4"/>
  <c r="J91" i="4"/>
  <c r="J95" i="4"/>
  <c r="J51" i="4"/>
  <c r="J41" i="4"/>
  <c r="J48" i="4"/>
  <c r="J64" i="4"/>
  <c r="J77" i="4"/>
  <c r="F103" i="4"/>
  <c r="K3" i="4" l="1"/>
  <c r="L3" i="4"/>
  <c r="K44" i="4"/>
  <c r="K87" i="4"/>
  <c r="K76" i="4"/>
  <c r="K54" i="4"/>
  <c r="K36" i="4"/>
  <c r="K102" i="4"/>
  <c r="K78" i="4"/>
  <c r="K53" i="4"/>
  <c r="K95" i="4"/>
  <c r="K72" i="4"/>
  <c r="K49" i="4"/>
  <c r="K100" i="4"/>
  <c r="K84" i="4"/>
  <c r="K93" i="4"/>
  <c r="K77" i="4"/>
  <c r="K57" i="4"/>
  <c r="K33" i="4"/>
  <c r="K34" i="4"/>
  <c r="K18" i="4"/>
  <c r="K63" i="4"/>
  <c r="K47" i="4"/>
  <c r="K31" i="4"/>
  <c r="K11" i="4"/>
  <c r="K4" i="4"/>
  <c r="K94" i="4"/>
  <c r="K75" i="4"/>
  <c r="K52" i="4"/>
  <c r="K98" i="4"/>
  <c r="K69" i="4"/>
  <c r="K91" i="4"/>
  <c r="K29" i="4"/>
  <c r="K80" i="4"/>
  <c r="K73" i="4"/>
  <c r="K50" i="4"/>
  <c r="K30" i="4"/>
  <c r="K59" i="4"/>
  <c r="K27" i="4"/>
  <c r="K16" i="4"/>
  <c r="G103" i="4"/>
  <c r="K82" i="4"/>
  <c r="K32" i="4"/>
  <c r="K42" i="4"/>
  <c r="K68" i="4"/>
  <c r="K45" i="4"/>
  <c r="K20" i="4"/>
  <c r="K90" i="4"/>
  <c r="K62" i="4"/>
  <c r="K5" i="4"/>
  <c r="K83" i="4"/>
  <c r="K58" i="4"/>
  <c r="K21" i="4"/>
  <c r="K92" i="4"/>
  <c r="K101" i="4"/>
  <c r="K85" i="4"/>
  <c r="K66" i="4"/>
  <c r="K48" i="4"/>
  <c r="K17" i="4"/>
  <c r="K26" i="4"/>
  <c r="K71" i="4"/>
  <c r="K55" i="4"/>
  <c r="K39" i="4"/>
  <c r="K23" i="4"/>
  <c r="K12" i="4"/>
  <c r="K10" i="4"/>
  <c r="K37" i="4"/>
  <c r="K70" i="4"/>
  <c r="K28" i="4"/>
  <c r="K46" i="4"/>
  <c r="K65" i="4"/>
  <c r="K96" i="4"/>
  <c r="K89" i="4"/>
  <c r="K25" i="4"/>
  <c r="K9" i="4"/>
  <c r="K43" i="4"/>
  <c r="K14" i="4"/>
  <c r="H103" i="4"/>
  <c r="K74" i="4"/>
  <c r="K24" i="4"/>
  <c r="K40" i="4"/>
  <c r="K61" i="4"/>
  <c r="K38" i="4"/>
  <c r="K13" i="4"/>
  <c r="K86" i="4"/>
  <c r="K60" i="4"/>
  <c r="K99" i="4"/>
  <c r="K79" i="4"/>
  <c r="K56" i="4"/>
  <c r="K15" i="4"/>
  <c r="K88" i="4"/>
  <c r="K97" i="4"/>
  <c r="K81" i="4"/>
  <c r="K64" i="4"/>
  <c r="K41" i="4"/>
  <c r="K7" i="4"/>
  <c r="K22" i="4"/>
  <c r="K67" i="4"/>
  <c r="K51" i="4"/>
  <c r="K35" i="4"/>
  <c r="K19" i="4"/>
  <c r="K8" i="4"/>
  <c r="K6" i="4"/>
</calcChain>
</file>

<file path=xl/sharedStrings.xml><?xml version="1.0" encoding="utf-8"?>
<sst xmlns="http://schemas.openxmlformats.org/spreadsheetml/2006/main" count="110" uniqueCount="110">
  <si>
    <t>County</t>
  </si>
  <si>
    <t>Census Population</t>
  </si>
  <si>
    <t>Change</t>
  </si>
  <si>
    <t>Total: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</si>
  <si>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</si>
  <si>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</si>
  <si>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</si>
  <si>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</si>
  <si>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</si>
  <si>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</si>
  <si>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</si>
  <si>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</si>
  <si>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</si>
  <si>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</si>
  <si>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</si>
  <si>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</si>
  <si>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</si>
  <si>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</si>
  <si>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</si>
  <si>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</si>
  <si>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</si>
  <si>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</si>
  <si>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</si>
  <si>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</si>
  <si>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</si>
  <si>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</si>
  <si>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</si>
  <si>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</si>
  <si>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</si>
  <si>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</si>
  <si>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</si>
  <si>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</si>
  <si>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</si>
  <si>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</si>
  <si>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</si>
  <si>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</si>
  <si>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</si>
  <si>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</si>
  <si>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</si>
  <si>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</si>
  <si>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</si>
  <si>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</si>
  <si>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</si>
  <si>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</si>
  <si>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</si>
  <si>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</si>
  <si>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</si>
  <si>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</si>
  <si>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</si>
  <si>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</si>
  <si>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</si>
  <si>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</si>
  <si>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</si>
  <si>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</si>
  <si>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</si>
  <si>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</si>
  <si>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</si>
  <si>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</si>
  <si>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</si>
  <si>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</si>
  <si>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</si>
  <si>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</si>
  <si>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</si>
  <si>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</si>
  <si>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</si>
  <si>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</si>
  <si>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</si>
  <si>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</si>
  <si>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</si>
  <si>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</si>
  <si>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</si>
  <si>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</si>
  <si>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</si>
  <si>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</si>
  <si>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</si>
  <si>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</si>
  <si>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</si>
  <si>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</si>
  <si>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</si>
  <si>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</si>
  <si>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</si>
  <si>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</si>
  <si>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</si>
  <si>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</si>
  <si>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</si>
  <si>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</si>
  <si>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</si>
  <si>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</si>
  <si>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</si>
  <si>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</si>
  <si>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</si>
  <si>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</si>
  <si>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</si>
  <si>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</si>
  <si>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</si>
  <si>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</si>
  <si>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</si>
  <si>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</si>
  <si>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</si>
  <si>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</si>
  <si>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</si>
  <si>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</si>
  <si>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</si>
  <si>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</si>
  <si>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1990 to 2000</t>
  </si>
  <si>
    <t>2000 to 2010</t>
  </si>
  <si>
    <t>District Equivalents</t>
  </si>
  <si>
    <t>2020</t>
  </si>
  <si>
    <t>1990 to 2020</t>
  </si>
  <si>
    <t>2010 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</si>
</sst>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0;\-0.00"/>
  </numFmts>
  <fonts count="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2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12" xfId="0" applyFont="1" applyFill="1" applyBorder="1"/>
    <xf numFmtId="3" fontId="1" fillId="0" borderId="2" xfId="0" applyNumberFormat="1" applyFont="1" applyBorder="1"/>
    <xf numFmtId="3" fontId="1" fillId="0" borderId="3" xfId="0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3" borderId="13" xfId="0" applyFont="1" applyFill="1" applyBorder="1"/>
    <xf numFmtId="3" fontId="1" fillId="0" borderId="5" xfId="0" applyNumberFormat="1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2" fillId="0" borderId="11" xfId="0" applyFont="1" applyFill="1" applyBorder="1" applyAlignment="1">
      <alignment horizontal="right"/>
    </xf>
    <xf numFmtId="3" fontId="1" fillId="0" borderId="1" xfId="0" applyNumberFormat="1" applyFont="1" applyBorder="1"/>
    <xf numFmtId="2" fontId="1" fillId="0" borderId="1" xfId="0" applyNumberFormat="1" applyFont="1" applyBorder="1"/>
    <xf numFmtId="49" fontId="1" fillId="0" borderId="0" xfId="0" applyNumberFormat="1" applyFont="1" applyAlignment="1">
      <alignment horizontal="left"/>
    </xf>
    <xf numFmtId="2" fontId="1" fillId="0" borderId="5" xfId="0" applyNumberFormat="1" applyFont="1" applyBorder="1"/>
    <xf numFmtId="2" fontId="1" fillId="0" borderId="6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horizontal="center"/>
    </xf>
    <xf numFmtId="2" fontId="1" fillId="0" borderId="19" xfId="0" applyNumberFormat="1" applyFont="1" applyBorder="1"/>
    <xf numFmtId="49" fontId="2" fillId="3" borderId="8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>
      <alignment horizontal="center" wrapText="1"/>
    </xf>
    <xf numFmtId="2" fontId="1" fillId="0" borderId="0" xfId="0" applyNumberFormat="1" applyFont="1"/>
    <xf numFmtId="2" fontId="1" fillId="0" borderId="7" xfId="0" applyNumberFormat="1" applyFont="1" applyBorder="1"/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horizontal="center"/>
    </xf>
    <xf numFmtId="49" fontId="2" fillId="3" borderId="21" xfId="0" applyNumberFormat="1" applyFont="1" applyFill="1" applyBorder="1" applyAlignment="1">
      <alignment horizontal="center"/>
    </xf>
    <xf numFmtId="49" fontId="2" fillId="3" borderId="2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tabSelected="1" zoomScaleNormal="100" workbookViewId="0">
      <selection activeCell="O8" sqref="O8"/>
    </sheetView>
  </sheetViews>
  <sheetFormatPr defaultRowHeight="15" x14ac:dyDescent="0.2"/>
  <cols>
    <col min="1" max="1" width="14.7109375" style="1" bestFit="1" customWidth="1"/>
    <col min="2" max="4" width="11.42578125" style="1" bestFit="1" customWidth="1"/>
    <col min="5" max="5" width="12.85546875" style="1" customWidth="1"/>
    <col min="6" max="6" width="8.7109375" style="1" customWidth="1"/>
    <col min="7" max="8" width="8.28515625" style="1" bestFit="1" customWidth="1"/>
    <col min="9" max="9" width="8.140625" style="1" customWidth="1"/>
    <col min="10" max="10" width="9.7109375" style="1" customWidth="1"/>
    <col min="11" max="11" width="9.140625" style="1" customWidth="1"/>
    <col min="12" max="12" width="9.85546875" style="1" customWidth="1"/>
    <col min="13" max="13" width="9" style="1" customWidth="1"/>
    <col min="14" max="16384" width="9.140625" style="1"/>
  </cols>
  <sheetData>
    <row r="1" spans="1:13" ht="16.5" thickBot="1" x14ac:dyDescent="0.3">
      <c r="B1" s="36" t="s">
        <v>1</v>
      </c>
      <c r="C1" s="37"/>
      <c r="D1" s="37"/>
      <c r="E1" s="38"/>
      <c r="F1" s="39" t="s">
        <v>106</v>
      </c>
      <c r="G1" s="40"/>
      <c r="H1" s="40"/>
      <c r="I1" s="41"/>
      <c r="J1" s="42" t="s">
        <v>2</v>
      </c>
      <c r="K1" s="43"/>
      <c r="L1" s="43"/>
      <c r="M1" s="44"/>
    </row>
    <row r="2" spans="1:13" s="3" customFormat="1" ht="32.450000000000003" customHeight="1" x14ac:dyDescent="0.25">
      <c r="A2" s="2" t="s">
        <v>0</v>
      </c>
      <c r="B2" s="24">
        <v>1990</v>
      </c>
      <c r="C2" s="25">
        <v>2000</v>
      </c>
      <c r="D2" s="25">
        <v>2010</v>
      </c>
      <c r="E2" s="26">
        <v>2020</v>
      </c>
      <c r="F2" s="27">
        <v>1990</v>
      </c>
      <c r="G2" s="28">
        <v>2000</v>
      </c>
      <c r="H2" s="28">
        <v>2010</v>
      </c>
      <c r="I2" s="29" t="s">
        <v>107</v>
      </c>
      <c r="J2" s="31" t="s">
        <v>104</v>
      </c>
      <c r="K2" s="32" t="s">
        <v>105</v>
      </c>
      <c r="L2" s="32" t="s">
        <v>109</v>
      </c>
      <c r="M2" s="33" t="s">
        <v>108</v>
      </c>
    </row>
    <row r="3" spans="1:13" x14ac:dyDescent="0.2">
      <c r="A3" s="4" t="s">
        <v>4</v>
      </c>
      <c r="B3" s="5">
        <v>108213</v>
      </c>
      <c r="C3" s="6">
        <v>130800</v>
      </c>
      <c r="D3" s="6">
        <v>151131</v>
      </c>
      <c r="E3" s="6">
        <v>171415</v>
      </c>
      <c r="F3" s="7">
        <f>B3/(B$103/120)</f>
        <v>1.9590090692852844</v>
      </c>
      <c r="G3" s="8">
        <f>C3/(C$103/120)</f>
        <v>1.9499800790452551</v>
      </c>
      <c r="H3" s="8">
        <f>D3/(D$103/120)</f>
        <v>1.9019193888762633</v>
      </c>
      <c r="I3" s="30">
        <f>E3/(E$103/120)</f>
        <v>1.9704028626965491</v>
      </c>
      <c r="J3" s="22">
        <f>G3-F3</f>
        <v>-9.0289902400293442E-3</v>
      </c>
      <c r="K3" s="9">
        <f>H3-G3</f>
        <v>-4.8060690168991727E-2</v>
      </c>
      <c r="L3" s="9">
        <f>I3-H3</f>
        <v>6.8483473820285745E-2</v>
      </c>
      <c r="M3" s="10">
        <f>I3-F3</f>
        <v>1.1393793411264674E-2</v>
      </c>
    </row>
    <row r="4" spans="1:13" x14ac:dyDescent="0.2">
      <c r="A4" s="4" t="s">
        <v>5</v>
      </c>
      <c r="B4" s="5">
        <v>27544</v>
      </c>
      <c r="C4" s="6">
        <v>33603</v>
      </c>
      <c r="D4" s="6">
        <v>37198</v>
      </c>
      <c r="E4" s="6">
        <v>36444</v>
      </c>
      <c r="F4" s="7">
        <f t="shared" ref="F4:F67" si="0">B4/(B$103/120)</f>
        <v>0.49863644667825374</v>
      </c>
      <c r="G4" s="8">
        <f t="shared" ref="G4:G67" si="1">C4/(C$103/120)</f>
        <v>0.50095703819692439</v>
      </c>
      <c r="H4" s="8">
        <f t="shared" ref="H4:H67" si="2">D4/(D$103/120)</f>
        <v>0.46812101704758952</v>
      </c>
      <c r="I4" s="30">
        <f t="shared" ref="I4:I67" si="3">E4/(E$103/120)</f>
        <v>0.41892110916846853</v>
      </c>
      <c r="J4" s="22">
        <f t="shared" ref="J4:J67" si="4">G4-F4</f>
        <v>2.3205915186706449E-3</v>
      </c>
      <c r="K4" s="9">
        <f t="shared" ref="K4:K67" si="5">H4-G4</f>
        <v>-3.2836021149334871E-2</v>
      </c>
      <c r="L4" s="9">
        <f t="shared" ref="L4:L67" si="6">I4-H4</f>
        <v>-4.9199907879120985E-2</v>
      </c>
      <c r="M4" s="10">
        <f t="shared" ref="M4:M67" si="7">I4-F4</f>
        <v>-7.9715337509785211E-2</v>
      </c>
    </row>
    <row r="5" spans="1:13" x14ac:dyDescent="0.2">
      <c r="A5" s="4" t="s">
        <v>6</v>
      </c>
      <c r="B5" s="5">
        <v>9590</v>
      </c>
      <c r="C5" s="6">
        <v>10677</v>
      </c>
      <c r="D5" s="6">
        <v>11155</v>
      </c>
      <c r="E5" s="6">
        <v>10888</v>
      </c>
      <c r="F5" s="7">
        <f t="shared" si="0"/>
        <v>0.17361035157001356</v>
      </c>
      <c r="G5" s="8">
        <f t="shared" si="1"/>
        <v>0.15917383259912987</v>
      </c>
      <c r="H5" s="8">
        <f t="shared" si="2"/>
        <v>0.14038093298472662</v>
      </c>
      <c r="I5" s="30">
        <f t="shared" si="3"/>
        <v>0.12515676206306348</v>
      </c>
      <c r="J5" s="22">
        <f t="shared" si="4"/>
        <v>-1.4436518970883688E-2</v>
      </c>
      <c r="K5" s="9">
        <f t="shared" si="5"/>
        <v>-1.8792899614403252E-2</v>
      </c>
      <c r="L5" s="9">
        <f t="shared" si="6"/>
        <v>-1.5224170921663144E-2</v>
      </c>
      <c r="M5" s="10">
        <f t="shared" si="7"/>
        <v>-4.8453589506950084E-2</v>
      </c>
    </row>
    <row r="6" spans="1:13" x14ac:dyDescent="0.2">
      <c r="A6" s="4" t="s">
        <v>7</v>
      </c>
      <c r="B6" s="5">
        <v>23474</v>
      </c>
      <c r="C6" s="6">
        <v>25275</v>
      </c>
      <c r="D6" s="6">
        <v>26948</v>
      </c>
      <c r="E6" s="6">
        <v>22055</v>
      </c>
      <c r="F6" s="7">
        <f t="shared" si="0"/>
        <v>0.4249561410588632</v>
      </c>
      <c r="G6" s="8">
        <f t="shared" si="1"/>
        <v>0.37680234325587786</v>
      </c>
      <c r="H6" s="8">
        <f t="shared" si="2"/>
        <v>0.33912912434535303</v>
      </c>
      <c r="I6" s="30">
        <f t="shared" si="3"/>
        <v>0.25352060867935938</v>
      </c>
      <c r="J6" s="22">
        <f t="shared" si="4"/>
        <v>-4.8153797802985343E-2</v>
      </c>
      <c r="K6" s="9">
        <f t="shared" si="5"/>
        <v>-3.7673218910524831E-2</v>
      </c>
      <c r="L6" s="9">
        <f t="shared" si="6"/>
        <v>-8.5608515665993645E-2</v>
      </c>
      <c r="M6" s="10">
        <f t="shared" si="7"/>
        <v>-0.17143553237950382</v>
      </c>
    </row>
    <row r="7" spans="1:13" x14ac:dyDescent="0.2">
      <c r="A7" s="4" t="s">
        <v>8</v>
      </c>
      <c r="B7" s="5">
        <v>22209</v>
      </c>
      <c r="C7" s="6">
        <v>24384</v>
      </c>
      <c r="D7" s="6">
        <v>27281</v>
      </c>
      <c r="E7" s="6">
        <v>26577</v>
      </c>
      <c r="F7" s="7">
        <f t="shared" si="0"/>
        <v>0.4020555055285121</v>
      </c>
      <c r="G7" s="8">
        <f t="shared" si="1"/>
        <v>0.36351922207522552</v>
      </c>
      <c r="H7" s="8">
        <f t="shared" si="2"/>
        <v>0.3433197877863135</v>
      </c>
      <c r="I7" s="30">
        <f t="shared" si="3"/>
        <v>0.3055006672804958</v>
      </c>
      <c r="J7" s="22">
        <f t="shared" si="4"/>
        <v>-3.8536283453286579E-2</v>
      </c>
      <c r="K7" s="9">
        <f t="shared" si="5"/>
        <v>-2.0199434288912022E-2</v>
      </c>
      <c r="L7" s="9">
        <f t="shared" si="6"/>
        <v>-3.7819120505817705E-2</v>
      </c>
      <c r="M7" s="10">
        <f t="shared" si="7"/>
        <v>-9.6554838248016306E-2</v>
      </c>
    </row>
    <row r="8" spans="1:13" x14ac:dyDescent="0.2">
      <c r="A8" s="4" t="s">
        <v>9</v>
      </c>
      <c r="B8" s="5">
        <v>14867</v>
      </c>
      <c r="C8" s="6">
        <v>17167</v>
      </c>
      <c r="D8" s="6">
        <v>17797</v>
      </c>
      <c r="E8" s="6">
        <v>17806</v>
      </c>
      <c r="F8" s="7">
        <f t="shared" si="0"/>
        <v>0.26914130310650591</v>
      </c>
      <c r="G8" s="8">
        <f t="shared" si="1"/>
        <v>0.25592743132239981</v>
      </c>
      <c r="H8" s="8">
        <f t="shared" si="2"/>
        <v>0.22396767945577586</v>
      </c>
      <c r="I8" s="30">
        <f t="shared" si="3"/>
        <v>0.20467866507117086</v>
      </c>
      <c r="J8" s="22">
        <f t="shared" si="4"/>
        <v>-1.3213871784106102E-2</v>
      </c>
      <c r="K8" s="9">
        <f t="shared" si="5"/>
        <v>-3.1959751866623948E-2</v>
      </c>
      <c r="L8" s="9">
        <f t="shared" si="6"/>
        <v>-1.9289014384605008E-2</v>
      </c>
      <c r="M8" s="10">
        <f t="shared" si="7"/>
        <v>-6.4462638035335057E-2</v>
      </c>
    </row>
    <row r="9" spans="1:13" x14ac:dyDescent="0.2">
      <c r="A9" s="4" t="s">
        <v>10</v>
      </c>
      <c r="B9" s="5">
        <v>42283</v>
      </c>
      <c r="C9" s="6">
        <v>44958</v>
      </c>
      <c r="D9" s="6">
        <v>47759</v>
      </c>
      <c r="E9" s="6">
        <v>44652</v>
      </c>
      <c r="F9" s="7">
        <f t="shared" si="0"/>
        <v>0.76546053132793357</v>
      </c>
      <c r="G9" s="8">
        <f t="shared" si="1"/>
        <v>0.67023856570119711</v>
      </c>
      <c r="H9" s="8">
        <f t="shared" si="2"/>
        <v>0.6010267125430353</v>
      </c>
      <c r="I9" s="30">
        <f t="shared" si="3"/>
        <v>0.51327146763775811</v>
      </c>
      <c r="J9" s="22">
        <f t="shared" si="4"/>
        <v>-9.522196562673646E-2</v>
      </c>
      <c r="K9" s="9">
        <f t="shared" si="5"/>
        <v>-6.9211853158161807E-2</v>
      </c>
      <c r="L9" s="9">
        <f t="shared" si="6"/>
        <v>-8.7755244905277197E-2</v>
      </c>
      <c r="M9" s="10">
        <f t="shared" si="7"/>
        <v>-0.25218906369017546</v>
      </c>
    </row>
    <row r="10" spans="1:13" x14ac:dyDescent="0.2">
      <c r="A10" s="4" t="s">
        <v>11</v>
      </c>
      <c r="B10" s="5">
        <v>20388</v>
      </c>
      <c r="C10" s="6">
        <v>19773</v>
      </c>
      <c r="D10" s="6">
        <v>21282</v>
      </c>
      <c r="E10" s="6">
        <v>17934</v>
      </c>
      <c r="F10" s="7">
        <f t="shared" si="0"/>
        <v>0.3690894523263229</v>
      </c>
      <c r="G10" s="8">
        <f t="shared" si="1"/>
        <v>0.29477795185750633</v>
      </c>
      <c r="H10" s="8">
        <f t="shared" si="2"/>
        <v>0.26782492297453625</v>
      </c>
      <c r="I10" s="30">
        <f t="shared" si="3"/>
        <v>0.20615001569057498</v>
      </c>
      <c r="J10" s="22">
        <f t="shared" si="4"/>
        <v>-7.4311500468816571E-2</v>
      </c>
      <c r="K10" s="9">
        <f t="shared" si="5"/>
        <v>-2.6953028882970076E-2</v>
      </c>
      <c r="L10" s="9">
        <f t="shared" si="6"/>
        <v>-6.1674907283961272E-2</v>
      </c>
      <c r="M10" s="10">
        <f t="shared" si="7"/>
        <v>-0.16293943663574792</v>
      </c>
    </row>
    <row r="11" spans="1:13" x14ac:dyDescent="0.2">
      <c r="A11" s="4" t="s">
        <v>12</v>
      </c>
      <c r="B11" s="5">
        <v>28663</v>
      </c>
      <c r="C11" s="6">
        <v>32278</v>
      </c>
      <c r="D11" s="6">
        <v>35190</v>
      </c>
      <c r="E11" s="6">
        <v>29606</v>
      </c>
      <c r="F11" s="7">
        <f t="shared" si="0"/>
        <v>0.51889400490628768</v>
      </c>
      <c r="G11" s="8">
        <f t="shared" si="1"/>
        <v>0.48120379962861426</v>
      </c>
      <c r="H11" s="8">
        <f t="shared" si="2"/>
        <v>0.44285119065284895</v>
      </c>
      <c r="I11" s="30">
        <f t="shared" si="3"/>
        <v>0.34031880029748873</v>
      </c>
      <c r="J11" s="22">
        <f t="shared" si="4"/>
        <v>-3.7690205277673416E-2</v>
      </c>
      <c r="K11" s="9">
        <f t="shared" si="5"/>
        <v>-3.8352608975765312E-2</v>
      </c>
      <c r="L11" s="9">
        <f t="shared" si="6"/>
        <v>-0.10253239035536021</v>
      </c>
      <c r="M11" s="10">
        <f t="shared" si="7"/>
        <v>-0.17857520460879894</v>
      </c>
    </row>
    <row r="12" spans="1:13" x14ac:dyDescent="0.2">
      <c r="A12" s="4" t="s">
        <v>13</v>
      </c>
      <c r="B12" s="5">
        <v>50985</v>
      </c>
      <c r="C12" s="6">
        <v>73143</v>
      </c>
      <c r="D12" s="6">
        <v>107431</v>
      </c>
      <c r="E12" s="6">
        <v>136693</v>
      </c>
      <c r="F12" s="7">
        <f t="shared" si="0"/>
        <v>0.92299517985371649</v>
      </c>
      <c r="G12" s="8">
        <f t="shared" si="1"/>
        <v>1.0904234932844579</v>
      </c>
      <c r="H12" s="8">
        <f t="shared" si="2"/>
        <v>1.3519734658433138</v>
      </c>
      <c r="I12" s="30">
        <f t="shared" si="3"/>
        <v>1.5712760173297515</v>
      </c>
      <c r="J12" s="22">
        <f t="shared" si="4"/>
        <v>0.16742831343074138</v>
      </c>
      <c r="K12" s="9">
        <f t="shared" si="5"/>
        <v>0.26154997255885593</v>
      </c>
      <c r="L12" s="9">
        <f t="shared" si="6"/>
        <v>0.21930255148643774</v>
      </c>
      <c r="M12" s="10">
        <f t="shared" si="7"/>
        <v>0.64828083747603504</v>
      </c>
    </row>
    <row r="13" spans="1:13" x14ac:dyDescent="0.2">
      <c r="A13" s="4" t="s">
        <v>14</v>
      </c>
      <c r="B13" s="5">
        <v>174821</v>
      </c>
      <c r="C13" s="6">
        <v>206330</v>
      </c>
      <c r="D13" s="6">
        <v>238318</v>
      </c>
      <c r="E13" s="6">
        <v>269452</v>
      </c>
      <c r="F13" s="7">
        <f t="shared" si="0"/>
        <v>3.1648316237561356</v>
      </c>
      <c r="G13" s="8">
        <f t="shared" si="1"/>
        <v>3.0759892179618307</v>
      </c>
      <c r="H13" s="8">
        <f t="shared" si="2"/>
        <v>2.9991307204889357</v>
      </c>
      <c r="I13" s="30">
        <f t="shared" si="3"/>
        <v>3.0973309929662545</v>
      </c>
      <c r="J13" s="22">
        <f t="shared" si="4"/>
        <v>-8.8842405794304913E-2</v>
      </c>
      <c r="K13" s="9">
        <f t="shared" si="5"/>
        <v>-7.6858497472894971E-2</v>
      </c>
      <c r="L13" s="9">
        <f t="shared" si="6"/>
        <v>9.8200272477318773E-2</v>
      </c>
      <c r="M13" s="10">
        <f t="shared" si="7"/>
        <v>-6.7500630789881111E-2</v>
      </c>
    </row>
    <row r="14" spans="1:13" x14ac:dyDescent="0.2">
      <c r="A14" s="4" t="s">
        <v>15</v>
      </c>
      <c r="B14" s="5">
        <v>75744</v>
      </c>
      <c r="C14" s="6">
        <v>89148</v>
      </c>
      <c r="D14" s="6">
        <v>90912</v>
      </c>
      <c r="E14" s="6">
        <v>87570</v>
      </c>
      <c r="F14" s="7">
        <f t="shared" si="0"/>
        <v>1.3712140218268098</v>
      </c>
      <c r="G14" s="8">
        <f t="shared" si="1"/>
        <v>1.3290277070850642</v>
      </c>
      <c r="H14" s="8">
        <f t="shared" si="2"/>
        <v>1.1440888731068997</v>
      </c>
      <c r="I14" s="30">
        <f t="shared" si="3"/>
        <v>1.006610732353276</v>
      </c>
      <c r="J14" s="22">
        <f t="shared" si="4"/>
        <v>-4.2186314741745612E-2</v>
      </c>
      <c r="K14" s="9">
        <f t="shared" si="5"/>
        <v>-0.18493883397816457</v>
      </c>
      <c r="L14" s="9">
        <f t="shared" si="6"/>
        <v>-0.13747814075362363</v>
      </c>
      <c r="M14" s="10">
        <f t="shared" si="7"/>
        <v>-0.36460328947353382</v>
      </c>
    </row>
    <row r="15" spans="1:13" x14ac:dyDescent="0.2">
      <c r="A15" s="4" t="s">
        <v>16</v>
      </c>
      <c r="B15" s="5">
        <v>98935</v>
      </c>
      <c r="C15" s="6">
        <v>131063</v>
      </c>
      <c r="D15" s="6">
        <v>178011</v>
      </c>
      <c r="E15" s="6">
        <v>225804</v>
      </c>
      <c r="F15" s="7">
        <f t="shared" si="0"/>
        <v>1.7910469377037843</v>
      </c>
      <c r="G15" s="8">
        <f t="shared" si="1"/>
        <v>1.9539009105497573</v>
      </c>
      <c r="H15" s="8">
        <f t="shared" si="2"/>
        <v>2.2401927621285673</v>
      </c>
      <c r="I15" s="30">
        <f t="shared" si="3"/>
        <v>2.5956004317494474</v>
      </c>
      <c r="J15" s="22">
        <f t="shared" si="4"/>
        <v>0.16285397284597303</v>
      </c>
      <c r="K15" s="9">
        <f t="shared" si="5"/>
        <v>0.28629185157880999</v>
      </c>
      <c r="L15" s="9">
        <f t="shared" si="6"/>
        <v>0.35540766962088011</v>
      </c>
      <c r="M15" s="10">
        <f t="shared" si="7"/>
        <v>0.80455349404566312</v>
      </c>
    </row>
    <row r="16" spans="1:13" x14ac:dyDescent="0.2">
      <c r="A16" s="4" t="s">
        <v>17</v>
      </c>
      <c r="B16" s="5">
        <v>70709</v>
      </c>
      <c r="C16" s="6">
        <v>77415</v>
      </c>
      <c r="D16" s="6">
        <v>83029</v>
      </c>
      <c r="E16" s="6">
        <v>80652</v>
      </c>
      <c r="F16" s="7">
        <f t="shared" si="0"/>
        <v>1.2800640614352543</v>
      </c>
      <c r="G16" s="8">
        <f t="shared" si="1"/>
        <v>1.1541109160496057</v>
      </c>
      <c r="H16" s="8">
        <f t="shared" si="2"/>
        <v>1.0448846691877065</v>
      </c>
      <c r="I16" s="30">
        <f t="shared" si="3"/>
        <v>0.92708882934516856</v>
      </c>
      <c r="J16" s="22">
        <f t="shared" si="4"/>
        <v>-0.12595314538564861</v>
      </c>
      <c r="K16" s="9">
        <f t="shared" si="5"/>
        <v>-0.10922624686189919</v>
      </c>
      <c r="L16" s="9">
        <f t="shared" si="6"/>
        <v>-0.11779583984253794</v>
      </c>
      <c r="M16" s="10">
        <f t="shared" si="7"/>
        <v>-0.35297523209008574</v>
      </c>
    </row>
    <row r="17" spans="1:13" x14ac:dyDescent="0.2">
      <c r="A17" s="4" t="s">
        <v>18</v>
      </c>
      <c r="B17" s="5">
        <v>5904</v>
      </c>
      <c r="C17" s="6">
        <v>6885</v>
      </c>
      <c r="D17" s="6">
        <v>9980</v>
      </c>
      <c r="E17" s="6">
        <v>10355</v>
      </c>
      <c r="F17" s="7">
        <f t="shared" si="0"/>
        <v>0.10688170132110116</v>
      </c>
      <c r="G17" s="8">
        <f t="shared" si="1"/>
        <v>0.10264230003231331</v>
      </c>
      <c r="H17" s="8">
        <f t="shared" si="2"/>
        <v>0.1255940574798361</v>
      </c>
      <c r="I17" s="30">
        <f t="shared" si="3"/>
        <v>0.11902996612445098</v>
      </c>
      <c r="J17" s="22">
        <f t="shared" si="4"/>
        <v>-4.2394012887878446E-3</v>
      </c>
      <c r="K17" s="9">
        <f t="shared" si="5"/>
        <v>2.2951757447522786E-2</v>
      </c>
      <c r="L17" s="9">
        <f t="shared" si="6"/>
        <v>-6.5640913553851182E-3</v>
      </c>
      <c r="M17" s="10">
        <f t="shared" si="7"/>
        <v>1.2148264803349823E-2</v>
      </c>
    </row>
    <row r="18" spans="1:13" x14ac:dyDescent="0.2">
      <c r="A18" s="4" t="s">
        <v>19</v>
      </c>
      <c r="B18" s="5">
        <v>52556</v>
      </c>
      <c r="C18" s="6">
        <v>59383</v>
      </c>
      <c r="D18" s="6">
        <v>66469</v>
      </c>
      <c r="E18" s="6">
        <v>67686</v>
      </c>
      <c r="F18" s="7">
        <f t="shared" si="0"/>
        <v>0.9514354157574173</v>
      </c>
      <c r="G18" s="8">
        <f t="shared" si="1"/>
        <v>0.88528797426562977</v>
      </c>
      <c r="H18" s="8">
        <f t="shared" si="2"/>
        <v>0.83648410888048352</v>
      </c>
      <c r="I18" s="30">
        <f t="shared" si="3"/>
        <v>0.77804560957021629</v>
      </c>
      <c r="J18" s="22">
        <f t="shared" si="4"/>
        <v>-6.6147441491787529E-2</v>
      </c>
      <c r="K18" s="9">
        <f t="shared" si="5"/>
        <v>-4.880386538514625E-2</v>
      </c>
      <c r="L18" s="9">
        <f t="shared" si="6"/>
        <v>-5.8438499310267233E-2</v>
      </c>
      <c r="M18" s="10">
        <f t="shared" si="7"/>
        <v>-0.17338980618720101</v>
      </c>
    </row>
    <row r="19" spans="1:13" x14ac:dyDescent="0.2">
      <c r="A19" s="4" t="s">
        <v>20</v>
      </c>
      <c r="B19" s="5">
        <v>20693</v>
      </c>
      <c r="C19" s="6">
        <v>23501</v>
      </c>
      <c r="D19" s="6">
        <v>23719</v>
      </c>
      <c r="E19" s="6">
        <v>22736</v>
      </c>
      <c r="F19" s="7">
        <f t="shared" si="0"/>
        <v>0.37461094943047868</v>
      </c>
      <c r="G19" s="8">
        <f t="shared" si="1"/>
        <v>0.35035536573121207</v>
      </c>
      <c r="H19" s="8">
        <f t="shared" si="2"/>
        <v>0.29849353200042411</v>
      </c>
      <c r="I19" s="30">
        <f t="shared" si="3"/>
        <v>0.26134865377165789</v>
      </c>
      <c r="J19" s="22">
        <f t="shared" si="4"/>
        <v>-2.4255583699266614E-2</v>
      </c>
      <c r="K19" s="9">
        <f t="shared" si="5"/>
        <v>-5.1861833730787954E-2</v>
      </c>
      <c r="L19" s="9">
        <f t="shared" si="6"/>
        <v>-3.714487822876622E-2</v>
      </c>
      <c r="M19" s="10">
        <f t="shared" si="7"/>
        <v>-0.11326229565882079</v>
      </c>
    </row>
    <row r="20" spans="1:13" x14ac:dyDescent="0.2">
      <c r="A20" s="4" t="s">
        <v>21</v>
      </c>
      <c r="B20" s="5">
        <v>118412</v>
      </c>
      <c r="C20" s="6">
        <v>141685</v>
      </c>
      <c r="D20" s="6">
        <v>154358</v>
      </c>
      <c r="E20" s="6">
        <v>160610</v>
      </c>
      <c r="F20" s="7">
        <f t="shared" si="0"/>
        <v>2.1436443117944157</v>
      </c>
      <c r="G20" s="8">
        <f t="shared" si="1"/>
        <v>2.1122547973969952</v>
      </c>
      <c r="H20" s="8">
        <f t="shared" si="2"/>
        <v>1.9425298120713967</v>
      </c>
      <c r="I20" s="30">
        <f t="shared" si="3"/>
        <v>1.8462001795507554</v>
      </c>
      <c r="J20" s="22">
        <f t="shared" si="4"/>
        <v>-3.1389514397420548E-2</v>
      </c>
      <c r="K20" s="9">
        <f t="shared" si="5"/>
        <v>-0.16972498532559843</v>
      </c>
      <c r="L20" s="9">
        <f t="shared" si="6"/>
        <v>-9.6329632520641306E-2</v>
      </c>
      <c r="M20" s="10">
        <f t="shared" si="7"/>
        <v>-0.29744413224366029</v>
      </c>
    </row>
    <row r="21" spans="1:13" x14ac:dyDescent="0.2">
      <c r="A21" s="4" t="s">
        <v>22</v>
      </c>
      <c r="B21" s="5">
        <v>38759</v>
      </c>
      <c r="C21" s="6">
        <v>49329</v>
      </c>
      <c r="D21" s="6">
        <v>63505</v>
      </c>
      <c r="E21" s="6">
        <v>76285</v>
      </c>
      <c r="F21" s="7">
        <f t="shared" si="0"/>
        <v>0.70166461068844166</v>
      </c>
      <c r="G21" s="8">
        <f t="shared" si="1"/>
        <v>0.73540189081975071</v>
      </c>
      <c r="H21" s="8">
        <f t="shared" si="2"/>
        <v>0.79918342888346605</v>
      </c>
      <c r="I21" s="30">
        <f t="shared" si="3"/>
        <v>0.87689048438471684</v>
      </c>
      <c r="J21" s="22">
        <f t="shared" si="4"/>
        <v>3.3737280131309055E-2</v>
      </c>
      <c r="K21" s="9">
        <f t="shared" si="5"/>
        <v>6.3781538063715337E-2</v>
      </c>
      <c r="L21" s="9">
        <f t="shared" si="6"/>
        <v>7.7707055501250788E-2</v>
      </c>
      <c r="M21" s="10">
        <f t="shared" si="7"/>
        <v>0.17522587369627518</v>
      </c>
    </row>
    <row r="22" spans="1:13" x14ac:dyDescent="0.2">
      <c r="A22" s="4" t="s">
        <v>23</v>
      </c>
      <c r="B22" s="5">
        <v>20170</v>
      </c>
      <c r="C22" s="6">
        <v>24298</v>
      </c>
      <c r="D22" s="6">
        <v>27444</v>
      </c>
      <c r="E22" s="6">
        <v>28774</v>
      </c>
      <c r="F22" s="7">
        <f t="shared" si="0"/>
        <v>0.36514293964204103</v>
      </c>
      <c r="G22" s="8">
        <f t="shared" si="1"/>
        <v>0.36223712508135786</v>
      </c>
      <c r="H22" s="8">
        <f t="shared" si="2"/>
        <v>0.34537107349465146</v>
      </c>
      <c r="I22" s="30">
        <f t="shared" si="3"/>
        <v>0.33075502127136192</v>
      </c>
      <c r="J22" s="22">
        <f t="shared" si="4"/>
        <v>-2.9058145606831731E-3</v>
      </c>
      <c r="K22" s="9">
        <f t="shared" si="5"/>
        <v>-1.6866051586706399E-2</v>
      </c>
      <c r="L22" s="9">
        <f t="shared" si="6"/>
        <v>-1.4616052223289544E-2</v>
      </c>
      <c r="M22" s="10">
        <f t="shared" si="7"/>
        <v>-3.4387918370679116E-2</v>
      </c>
    </row>
    <row r="23" spans="1:13" x14ac:dyDescent="0.2">
      <c r="A23" s="4" t="s">
        <v>24</v>
      </c>
      <c r="B23" s="5">
        <v>13506</v>
      </c>
      <c r="C23" s="6">
        <v>14526</v>
      </c>
      <c r="D23" s="6">
        <v>14793</v>
      </c>
      <c r="E23" s="6">
        <v>13708</v>
      </c>
      <c r="F23" s="7">
        <f t="shared" si="0"/>
        <v>0.24450275373353525</v>
      </c>
      <c r="G23" s="8">
        <f t="shared" si="1"/>
        <v>0.21655512712699829</v>
      </c>
      <c r="H23" s="8">
        <f t="shared" si="2"/>
        <v>0.18616361646284724</v>
      </c>
      <c r="I23" s="30">
        <f t="shared" si="3"/>
        <v>0.15757245539681064</v>
      </c>
      <c r="J23" s="22">
        <f t="shared" si="4"/>
        <v>-2.7947626606536963E-2</v>
      </c>
      <c r="K23" s="9">
        <f t="shared" si="5"/>
        <v>-3.039151066415105E-2</v>
      </c>
      <c r="L23" s="9">
        <f t="shared" si="6"/>
        <v>-2.8591161066036597E-2</v>
      </c>
      <c r="M23" s="10">
        <f t="shared" si="7"/>
        <v>-8.693029833672461E-2</v>
      </c>
    </row>
    <row r="24" spans="1:13" x14ac:dyDescent="0.2">
      <c r="A24" s="4" t="s">
        <v>25</v>
      </c>
      <c r="B24" s="5">
        <v>7155</v>
      </c>
      <c r="C24" s="6">
        <v>8775</v>
      </c>
      <c r="D24" s="6">
        <v>10587</v>
      </c>
      <c r="E24" s="6">
        <v>11089</v>
      </c>
      <c r="F24" s="7">
        <f t="shared" si="0"/>
        <v>0.12952889108273691</v>
      </c>
      <c r="G24" s="8">
        <f t="shared" si="1"/>
        <v>0.13081861768824246</v>
      </c>
      <c r="H24" s="8">
        <f t="shared" si="2"/>
        <v>0.13323289444278805</v>
      </c>
      <c r="I24" s="30">
        <f t="shared" si="3"/>
        <v>0.12746724233259651</v>
      </c>
      <c r="J24" s="22">
        <f t="shared" si="4"/>
        <v>1.2897266055055534E-3</v>
      </c>
      <c r="K24" s="9">
        <f t="shared" si="5"/>
        <v>2.4142767545455857E-3</v>
      </c>
      <c r="L24" s="9">
        <f t="shared" si="6"/>
        <v>-5.7656521101915326E-3</v>
      </c>
      <c r="M24" s="10">
        <f t="shared" si="7"/>
        <v>-2.0616487501403935E-3</v>
      </c>
    </row>
    <row r="25" spans="1:13" x14ac:dyDescent="0.2">
      <c r="A25" s="4" t="s">
        <v>26</v>
      </c>
      <c r="B25" s="5">
        <v>84714</v>
      </c>
      <c r="C25" s="6">
        <v>96287</v>
      </c>
      <c r="D25" s="6">
        <v>98078</v>
      </c>
      <c r="E25" s="6">
        <v>99519</v>
      </c>
      <c r="F25" s="7">
        <f t="shared" si="0"/>
        <v>1.5336003464965722</v>
      </c>
      <c r="G25" s="8">
        <f t="shared" si="1"/>
        <v>1.4354566656806611</v>
      </c>
      <c r="H25" s="8">
        <f t="shared" si="2"/>
        <v>1.2342699368243852</v>
      </c>
      <c r="I25" s="30">
        <f t="shared" si="3"/>
        <v>1.1439636116599938</v>
      </c>
      <c r="J25" s="22">
        <f t="shared" si="4"/>
        <v>-9.8143680815911072E-2</v>
      </c>
      <c r="K25" s="9">
        <f t="shared" si="5"/>
        <v>-0.20118672885627586</v>
      </c>
      <c r="L25" s="9">
        <f t="shared" si="6"/>
        <v>-9.030632516439141E-2</v>
      </c>
      <c r="M25" s="10">
        <f t="shared" si="7"/>
        <v>-0.38963673483657835</v>
      </c>
    </row>
    <row r="26" spans="1:13" x14ac:dyDescent="0.2">
      <c r="A26" s="4" t="s">
        <v>27</v>
      </c>
      <c r="B26" s="5">
        <v>49587</v>
      </c>
      <c r="C26" s="6">
        <v>54749</v>
      </c>
      <c r="D26" s="6">
        <v>58098</v>
      </c>
      <c r="E26" s="6">
        <v>50623</v>
      </c>
      <c r="F26" s="7">
        <f t="shared" si="0"/>
        <v>0.89768680952056956</v>
      </c>
      <c r="G26" s="8">
        <f t="shared" si="1"/>
        <v>0.81620381764257388</v>
      </c>
      <c r="H26" s="8">
        <f t="shared" si="2"/>
        <v>0.73113863241117405</v>
      </c>
      <c r="I26" s="30">
        <f t="shared" si="3"/>
        <v>0.58190767504761776</v>
      </c>
      <c r="J26" s="22">
        <f t="shared" si="4"/>
        <v>-8.1482991877995681E-2</v>
      </c>
      <c r="K26" s="9">
        <f t="shared" si="5"/>
        <v>-8.5065185231399831E-2</v>
      </c>
      <c r="L26" s="9">
        <f t="shared" si="6"/>
        <v>-0.14923095736355629</v>
      </c>
      <c r="M26" s="10">
        <f t="shared" si="7"/>
        <v>-0.31577913447295181</v>
      </c>
    </row>
    <row r="27" spans="1:13" x14ac:dyDescent="0.2">
      <c r="A27" s="4" t="s">
        <v>28</v>
      </c>
      <c r="B27" s="5">
        <v>81613</v>
      </c>
      <c r="C27" s="6">
        <v>91436</v>
      </c>
      <c r="D27" s="6">
        <v>103505</v>
      </c>
      <c r="E27" s="6">
        <v>100720</v>
      </c>
      <c r="F27" s="7">
        <f t="shared" si="0"/>
        <v>1.4774621087261226</v>
      </c>
      <c r="G27" s="8">
        <f t="shared" si="1"/>
        <v>1.3631374503637763</v>
      </c>
      <c r="H27" s="8">
        <f t="shared" si="2"/>
        <v>1.3025664247946327</v>
      </c>
      <c r="I27" s="30">
        <f t="shared" si="3"/>
        <v>1.1577690186436218</v>
      </c>
      <c r="J27" s="22">
        <f t="shared" si="4"/>
        <v>-0.11432465836234629</v>
      </c>
      <c r="K27" s="9">
        <f t="shared" si="5"/>
        <v>-6.0571025569143622E-2</v>
      </c>
      <c r="L27" s="9">
        <f t="shared" si="6"/>
        <v>-0.14479740615101089</v>
      </c>
      <c r="M27" s="10">
        <f t="shared" si="7"/>
        <v>-0.3196930900825008</v>
      </c>
    </row>
    <row r="28" spans="1:13" x14ac:dyDescent="0.2">
      <c r="A28" s="4" t="s">
        <v>29</v>
      </c>
      <c r="B28" s="5">
        <v>274566</v>
      </c>
      <c r="C28" s="6">
        <v>302963</v>
      </c>
      <c r="D28" s="6">
        <v>319431</v>
      </c>
      <c r="E28" s="6">
        <v>334728</v>
      </c>
      <c r="F28" s="7">
        <f t="shared" si="0"/>
        <v>4.9705422095070224</v>
      </c>
      <c r="G28" s="8">
        <f t="shared" si="1"/>
        <v>4.5166040878271225</v>
      </c>
      <c r="H28" s="8">
        <f t="shared" si="2"/>
        <v>4.0199033441724978</v>
      </c>
      <c r="I28" s="30">
        <f t="shared" si="3"/>
        <v>3.8476738291555024</v>
      </c>
      <c r="J28" s="22">
        <f t="shared" si="4"/>
        <v>-0.45393812167989989</v>
      </c>
      <c r="K28" s="9">
        <f t="shared" si="5"/>
        <v>-0.49670074365462469</v>
      </c>
      <c r="L28" s="9">
        <f t="shared" si="6"/>
        <v>-0.17222951501699546</v>
      </c>
      <c r="M28" s="10">
        <f t="shared" si="7"/>
        <v>-1.12286838035152</v>
      </c>
    </row>
    <row r="29" spans="1:13" x14ac:dyDescent="0.2">
      <c r="A29" s="4" t="s">
        <v>30</v>
      </c>
      <c r="B29" s="5">
        <v>13736</v>
      </c>
      <c r="C29" s="6">
        <v>18190</v>
      </c>
      <c r="D29" s="6">
        <v>23547</v>
      </c>
      <c r="E29" s="6">
        <v>28100</v>
      </c>
      <c r="F29" s="7">
        <f t="shared" si="0"/>
        <v>0.24866650564814455</v>
      </c>
      <c r="G29" s="8">
        <f t="shared" si="1"/>
        <v>0.2711784223075932</v>
      </c>
      <c r="H29" s="8">
        <f t="shared" si="2"/>
        <v>0.29632898511800609</v>
      </c>
      <c r="I29" s="30">
        <f t="shared" si="3"/>
        <v>0.32300744066606207</v>
      </c>
      <c r="J29" s="22">
        <f t="shared" si="4"/>
        <v>2.2511916659448655E-2</v>
      </c>
      <c r="K29" s="9">
        <f t="shared" si="5"/>
        <v>2.5150562810412891E-2</v>
      </c>
      <c r="L29" s="9">
        <f t="shared" si="6"/>
        <v>2.6678455548055979E-2</v>
      </c>
      <c r="M29" s="10">
        <f t="shared" si="7"/>
        <v>7.4340935017917525E-2</v>
      </c>
    </row>
    <row r="30" spans="1:13" x14ac:dyDescent="0.2">
      <c r="A30" s="4" t="s">
        <v>31</v>
      </c>
      <c r="B30" s="5">
        <v>22746</v>
      </c>
      <c r="C30" s="6">
        <v>29967</v>
      </c>
      <c r="D30" s="6">
        <v>33920</v>
      </c>
      <c r="E30" s="6">
        <v>36915</v>
      </c>
      <c r="F30" s="7">
        <f t="shared" si="0"/>
        <v>0.41177696108566508</v>
      </c>
      <c r="G30" s="8">
        <f t="shared" si="1"/>
        <v>0.44675116994456543</v>
      </c>
      <c r="H30" s="8">
        <f t="shared" si="2"/>
        <v>0.42686878053266936</v>
      </c>
      <c r="I30" s="30">
        <f t="shared" si="3"/>
        <v>0.42433521965080717</v>
      </c>
      <c r="J30" s="22">
        <f t="shared" si="4"/>
        <v>3.4974208858900346E-2</v>
      </c>
      <c r="K30" s="9">
        <f t="shared" si="5"/>
        <v>-1.9882389411896073E-2</v>
      </c>
      <c r="L30" s="9">
        <f t="shared" si="6"/>
        <v>-2.5335608818621846E-3</v>
      </c>
      <c r="M30" s="10">
        <f t="shared" si="7"/>
        <v>1.2558258565142089E-2</v>
      </c>
    </row>
    <row r="31" spans="1:13" x14ac:dyDescent="0.2">
      <c r="A31" s="4" t="s">
        <v>32</v>
      </c>
      <c r="B31" s="5">
        <v>126677</v>
      </c>
      <c r="C31" s="6">
        <v>147246</v>
      </c>
      <c r="D31" s="6">
        <v>162878</v>
      </c>
      <c r="E31" s="6">
        <v>168930</v>
      </c>
      <c r="F31" s="7">
        <f t="shared" si="0"/>
        <v>2.2932678316824409</v>
      </c>
      <c r="G31" s="8">
        <f t="shared" si="1"/>
        <v>2.1951587669655783</v>
      </c>
      <c r="H31" s="8">
        <f t="shared" si="2"/>
        <v>2.0497503902004754</v>
      </c>
      <c r="I31" s="30">
        <f t="shared" si="3"/>
        <v>1.9418379698120236</v>
      </c>
      <c r="J31" s="22">
        <f t="shared" si="4"/>
        <v>-9.8109064716862537E-2</v>
      </c>
      <c r="K31" s="9">
        <f t="shared" si="5"/>
        <v>-0.14540837676510288</v>
      </c>
      <c r="L31" s="9">
        <f t="shared" si="6"/>
        <v>-0.10791242038845184</v>
      </c>
      <c r="M31" s="10">
        <f t="shared" si="7"/>
        <v>-0.35142986187041725</v>
      </c>
    </row>
    <row r="32" spans="1:13" x14ac:dyDescent="0.2">
      <c r="A32" s="4" t="s">
        <v>33</v>
      </c>
      <c r="B32" s="5">
        <v>27859</v>
      </c>
      <c r="C32" s="6">
        <v>34835</v>
      </c>
      <c r="D32" s="6">
        <v>41240</v>
      </c>
      <c r="E32" s="6">
        <v>42712</v>
      </c>
      <c r="F32" s="7">
        <f t="shared" si="0"/>
        <v>0.50433897647434911</v>
      </c>
      <c r="G32" s="8">
        <f t="shared" si="1"/>
        <v>0.5193238230393078</v>
      </c>
      <c r="H32" s="8">
        <f t="shared" si="2"/>
        <v>0.51898786878441294</v>
      </c>
      <c r="I32" s="30">
        <f t="shared" si="3"/>
        <v>0.49097130981241432</v>
      </c>
      <c r="J32" s="22">
        <f t="shared" si="4"/>
        <v>1.4984846564958687E-2</v>
      </c>
      <c r="K32" s="9">
        <f t="shared" si="5"/>
        <v>-3.3595425489485464E-4</v>
      </c>
      <c r="L32" s="9">
        <f t="shared" si="6"/>
        <v>-2.8016558971998617E-2</v>
      </c>
      <c r="M32" s="10">
        <f t="shared" si="7"/>
        <v>-1.3367666661934785E-2</v>
      </c>
    </row>
    <row r="33" spans="1:13" x14ac:dyDescent="0.2">
      <c r="A33" s="4" t="s">
        <v>34</v>
      </c>
      <c r="B33" s="5">
        <v>39995</v>
      </c>
      <c r="C33" s="6">
        <v>49063</v>
      </c>
      <c r="D33" s="6">
        <v>58505</v>
      </c>
      <c r="E33" s="6">
        <v>48715</v>
      </c>
      <c r="F33" s="7">
        <f t="shared" si="0"/>
        <v>0.7240402514121681</v>
      </c>
      <c r="G33" s="8">
        <f t="shared" si="1"/>
        <v>0.73143633500150873</v>
      </c>
      <c r="H33" s="8">
        <f t="shared" si="2"/>
        <v>0.73626055439457028</v>
      </c>
      <c r="I33" s="30">
        <f t="shared" si="3"/>
        <v>0.55997535487712502</v>
      </c>
      <c r="J33" s="22">
        <f t="shared" si="4"/>
        <v>7.3960835893406296E-3</v>
      </c>
      <c r="K33" s="9">
        <f t="shared" si="5"/>
        <v>4.8242193930615462E-3</v>
      </c>
      <c r="L33" s="9">
        <f t="shared" si="6"/>
        <v>-0.17628519951744526</v>
      </c>
      <c r="M33" s="10">
        <f t="shared" si="7"/>
        <v>-0.16406489653504308</v>
      </c>
    </row>
    <row r="34" spans="1:13" x14ac:dyDescent="0.2">
      <c r="A34" s="4" t="s">
        <v>35</v>
      </c>
      <c r="B34" s="5">
        <v>181835</v>
      </c>
      <c r="C34" s="6">
        <v>223314</v>
      </c>
      <c r="D34" s="6">
        <v>267587</v>
      </c>
      <c r="E34" s="6">
        <v>324833</v>
      </c>
      <c r="F34" s="7">
        <f t="shared" si="0"/>
        <v>3.2918079538825249</v>
      </c>
      <c r="G34" s="8">
        <f t="shared" si="1"/>
        <v>3.3291884661461171</v>
      </c>
      <c r="H34" s="8">
        <f t="shared" si="2"/>
        <v>3.3674686431720344</v>
      </c>
      <c r="I34" s="30">
        <f t="shared" si="3"/>
        <v>3.733931529319535</v>
      </c>
      <c r="J34" s="22">
        <f t="shared" si="4"/>
        <v>3.738051226359218E-2</v>
      </c>
      <c r="K34" s="9">
        <f t="shared" si="5"/>
        <v>3.828017702591735E-2</v>
      </c>
      <c r="L34" s="9">
        <f t="shared" si="6"/>
        <v>0.36646288614750056</v>
      </c>
      <c r="M34" s="10">
        <f t="shared" si="7"/>
        <v>0.44212357543701009</v>
      </c>
    </row>
    <row r="35" spans="1:13" x14ac:dyDescent="0.2">
      <c r="A35" s="4" t="s">
        <v>36</v>
      </c>
      <c r="B35" s="5">
        <v>56558</v>
      </c>
      <c r="C35" s="6">
        <v>55606</v>
      </c>
      <c r="D35" s="6">
        <v>56552</v>
      </c>
      <c r="E35" s="6">
        <v>48900</v>
      </c>
      <c r="F35" s="7">
        <f t="shared" si="0"/>
        <v>1.0238846990716191</v>
      </c>
      <c r="G35" s="8">
        <f t="shared" si="1"/>
        <v>0.82898006326751106</v>
      </c>
      <c r="H35" s="8">
        <f t="shared" si="2"/>
        <v>0.71168287961920751</v>
      </c>
      <c r="I35" s="30">
        <f t="shared" si="3"/>
        <v>0.56210191631923256</v>
      </c>
      <c r="J35" s="22">
        <f t="shared" si="4"/>
        <v>-0.194904635804108</v>
      </c>
      <c r="K35" s="9">
        <f t="shared" si="5"/>
        <v>-0.11729718364830355</v>
      </c>
      <c r="L35" s="9">
        <f t="shared" si="6"/>
        <v>-0.14958096329997495</v>
      </c>
      <c r="M35" s="10">
        <f t="shared" si="7"/>
        <v>-0.46178278275238649</v>
      </c>
    </row>
    <row r="36" spans="1:13" x14ac:dyDescent="0.2">
      <c r="A36" s="4" t="s">
        <v>37</v>
      </c>
      <c r="B36" s="5">
        <v>265878</v>
      </c>
      <c r="C36" s="6">
        <v>306067</v>
      </c>
      <c r="D36" s="6">
        <v>350670</v>
      </c>
      <c r="E36" s="6">
        <v>382590</v>
      </c>
      <c r="F36" s="7">
        <f t="shared" si="0"/>
        <v>4.8132610067499542</v>
      </c>
      <c r="G36" s="8">
        <f t="shared" si="1"/>
        <v>4.5628788444429977</v>
      </c>
      <c r="H36" s="8">
        <f t="shared" si="2"/>
        <v>4.4130328794042208</v>
      </c>
      <c r="I36" s="30">
        <f t="shared" si="3"/>
        <v>4.3978440115455051</v>
      </c>
      <c r="J36" s="22">
        <f t="shared" si="4"/>
        <v>-0.25038216230695642</v>
      </c>
      <c r="K36" s="9">
        <f t="shared" si="5"/>
        <v>-0.1498459650387769</v>
      </c>
      <c r="L36" s="9">
        <f t="shared" si="6"/>
        <v>-1.518886785871576E-2</v>
      </c>
      <c r="M36" s="10">
        <f t="shared" si="7"/>
        <v>-0.41541699520444908</v>
      </c>
    </row>
    <row r="37" spans="1:13" x14ac:dyDescent="0.2">
      <c r="A37" s="4" t="s">
        <v>38</v>
      </c>
      <c r="B37" s="5">
        <v>36414</v>
      </c>
      <c r="C37" s="6">
        <v>47260</v>
      </c>
      <c r="D37" s="6">
        <v>60619</v>
      </c>
      <c r="E37" s="6">
        <v>68573</v>
      </c>
      <c r="F37" s="7">
        <f t="shared" si="0"/>
        <v>0.65921244442862081</v>
      </c>
      <c r="G37" s="8">
        <f t="shared" si="1"/>
        <v>0.70455702244402718</v>
      </c>
      <c r="H37" s="8">
        <f t="shared" si="2"/>
        <v>0.76286434572847539</v>
      </c>
      <c r="I37" s="30">
        <f t="shared" si="3"/>
        <v>0.78824160956561828</v>
      </c>
      <c r="J37" s="22">
        <f t="shared" si="4"/>
        <v>4.5344578015406367E-2</v>
      </c>
      <c r="K37" s="9">
        <f t="shared" si="5"/>
        <v>5.8307323284448209E-2</v>
      </c>
      <c r="L37" s="9">
        <f t="shared" si="6"/>
        <v>2.5377263837142894E-2</v>
      </c>
      <c r="M37" s="10">
        <f t="shared" si="7"/>
        <v>0.12902916513699747</v>
      </c>
    </row>
    <row r="38" spans="1:13" x14ac:dyDescent="0.2">
      <c r="A38" s="4" t="s">
        <v>39</v>
      </c>
      <c r="B38" s="5">
        <v>175093</v>
      </c>
      <c r="C38" s="6">
        <v>190365</v>
      </c>
      <c r="D38" s="6">
        <v>206086</v>
      </c>
      <c r="E38" s="6">
        <v>227943</v>
      </c>
      <c r="F38" s="7">
        <f t="shared" si="0"/>
        <v>3.1697557129768907</v>
      </c>
      <c r="G38" s="8">
        <f t="shared" si="1"/>
        <v>2.8379813283444189</v>
      </c>
      <c r="H38" s="8">
        <f t="shared" si="2"/>
        <v>2.5935047023837177</v>
      </c>
      <c r="I38" s="30">
        <f t="shared" si="3"/>
        <v>2.6201880799908963</v>
      </c>
      <c r="J38" s="22">
        <f t="shared" si="4"/>
        <v>-0.33177438463247189</v>
      </c>
      <c r="K38" s="9">
        <f t="shared" si="5"/>
        <v>-0.24447662596070119</v>
      </c>
      <c r="L38" s="9">
        <f t="shared" si="6"/>
        <v>2.6683377607178649E-2</v>
      </c>
      <c r="M38" s="10">
        <f t="shared" si="7"/>
        <v>-0.54956763298599443</v>
      </c>
    </row>
    <row r="39" spans="1:13" x14ac:dyDescent="0.2">
      <c r="A39" s="4" t="s">
        <v>40</v>
      </c>
      <c r="B39" s="5">
        <v>9305</v>
      </c>
      <c r="C39" s="6">
        <v>10516</v>
      </c>
      <c r="D39" s="6">
        <v>12197</v>
      </c>
      <c r="E39" s="6">
        <v>10478</v>
      </c>
      <c r="F39" s="7">
        <f t="shared" si="0"/>
        <v>0.16845091984973681</v>
      </c>
      <c r="G39" s="8">
        <f t="shared" si="1"/>
        <v>0.15677362776177295</v>
      </c>
      <c r="H39" s="8">
        <f t="shared" si="2"/>
        <v>0.1534940600282125</v>
      </c>
      <c r="I39" s="30">
        <f t="shared" si="3"/>
        <v>0.12044384211028464</v>
      </c>
      <c r="J39" s="22">
        <f t="shared" si="4"/>
        <v>-1.1677292087963864E-2</v>
      </c>
      <c r="K39" s="9">
        <f t="shared" si="5"/>
        <v>-3.2795677335604456E-3</v>
      </c>
      <c r="L39" s="9">
        <f t="shared" si="6"/>
        <v>-3.3050217917927865E-2</v>
      </c>
      <c r="M39" s="10">
        <f t="shared" si="7"/>
        <v>-4.8007077739452175E-2</v>
      </c>
    </row>
    <row r="40" spans="1:13" x14ac:dyDescent="0.2">
      <c r="A40" s="4" t="s">
        <v>41</v>
      </c>
      <c r="B40" s="5">
        <v>7196</v>
      </c>
      <c r="C40" s="6">
        <v>7993</v>
      </c>
      <c r="D40" s="6">
        <v>8861</v>
      </c>
      <c r="E40" s="6">
        <v>8030</v>
      </c>
      <c r="F40" s="7">
        <f t="shared" si="0"/>
        <v>0.130271125119689</v>
      </c>
      <c r="G40" s="8">
        <f t="shared" si="1"/>
        <v>0.11916047990679453</v>
      </c>
      <c r="H40" s="8">
        <f t="shared" si="2"/>
        <v>0.11151191816922121</v>
      </c>
      <c r="I40" s="30">
        <f t="shared" si="3"/>
        <v>9.2304261514180724E-2</v>
      </c>
      <c r="J40" s="22">
        <f t="shared" si="4"/>
        <v>-1.1110645212894468E-2</v>
      </c>
      <c r="K40" s="9">
        <f t="shared" si="5"/>
        <v>-7.64856173757332E-3</v>
      </c>
      <c r="L40" s="9">
        <f t="shared" si="6"/>
        <v>-1.9207656655040484E-2</v>
      </c>
      <c r="M40" s="10">
        <f t="shared" si="7"/>
        <v>-3.7966863605508272E-2</v>
      </c>
    </row>
    <row r="41" spans="1:13" x14ac:dyDescent="0.2">
      <c r="A41" s="4" t="s">
        <v>42</v>
      </c>
      <c r="B41" s="5">
        <v>38345</v>
      </c>
      <c r="C41" s="6">
        <v>48498</v>
      </c>
      <c r="D41" s="6">
        <v>59916</v>
      </c>
      <c r="E41" s="6">
        <v>60992</v>
      </c>
      <c r="F41" s="7">
        <f t="shared" si="0"/>
        <v>0.69416985724214486</v>
      </c>
      <c r="G41" s="8">
        <f t="shared" si="1"/>
        <v>0.72301325591388976</v>
      </c>
      <c r="H41" s="8">
        <f t="shared" si="2"/>
        <v>0.75401738957533659</v>
      </c>
      <c r="I41" s="30">
        <f t="shared" si="3"/>
        <v>0.70109857014606614</v>
      </c>
      <c r="J41" s="22">
        <f t="shared" si="4"/>
        <v>2.8843398671744902E-2</v>
      </c>
      <c r="K41" s="9">
        <f t="shared" si="5"/>
        <v>3.1004133661446831E-2</v>
      </c>
      <c r="L41" s="9">
        <f t="shared" si="6"/>
        <v>-5.2918819429270458E-2</v>
      </c>
      <c r="M41" s="10">
        <f t="shared" si="7"/>
        <v>6.9287129039212747E-3</v>
      </c>
    </row>
    <row r="42" spans="1:13" x14ac:dyDescent="0.2">
      <c r="A42" s="4" t="s">
        <v>43</v>
      </c>
      <c r="B42" s="5">
        <v>15384</v>
      </c>
      <c r="C42" s="6">
        <v>18974</v>
      </c>
      <c r="D42" s="6">
        <v>21362</v>
      </c>
      <c r="E42" s="6">
        <v>20451</v>
      </c>
      <c r="F42" s="7">
        <f t="shared" si="0"/>
        <v>0.27850069327977983</v>
      </c>
      <c r="G42" s="8">
        <f t="shared" si="1"/>
        <v>0.28286637629820083</v>
      </c>
      <c r="H42" s="8">
        <f t="shared" si="2"/>
        <v>0.26883168896635856</v>
      </c>
      <c r="I42" s="30">
        <f t="shared" si="3"/>
        <v>0.23508274622995143</v>
      </c>
      <c r="J42" s="22">
        <f t="shared" si="4"/>
        <v>4.365683018420996E-3</v>
      </c>
      <c r="K42" s="9">
        <f t="shared" si="5"/>
        <v>-1.4034687331842266E-2</v>
      </c>
      <c r="L42" s="9">
        <f t="shared" si="6"/>
        <v>-3.3748942736407134E-2</v>
      </c>
      <c r="M42" s="10">
        <f t="shared" si="7"/>
        <v>-4.3417947049828404E-2</v>
      </c>
    </row>
    <row r="43" spans="1:13" x14ac:dyDescent="0.2">
      <c r="A43" s="4" t="s">
        <v>44</v>
      </c>
      <c r="B43" s="5">
        <v>347420</v>
      </c>
      <c r="C43" s="6">
        <v>421048</v>
      </c>
      <c r="D43" s="6">
        <v>488406</v>
      </c>
      <c r="E43" s="6">
        <v>541299</v>
      </c>
      <c r="F43" s="7">
        <f t="shared" si="0"/>
        <v>6.2894377833633062</v>
      </c>
      <c r="G43" s="8">
        <f t="shared" si="1"/>
        <v>6.2770276171394999</v>
      </c>
      <c r="H43" s="8">
        <f t="shared" si="2"/>
        <v>6.1463818875247327</v>
      </c>
      <c r="I43" s="30">
        <f t="shared" si="3"/>
        <v>6.2221923354127657</v>
      </c>
      <c r="J43" s="22">
        <f t="shared" si="4"/>
        <v>-1.2410166223806307E-2</v>
      </c>
      <c r="K43" s="9">
        <f t="shared" si="5"/>
        <v>-0.13064572961476717</v>
      </c>
      <c r="L43" s="9">
        <f t="shared" si="6"/>
        <v>7.5810447888033039E-2</v>
      </c>
      <c r="M43" s="10">
        <f t="shared" si="7"/>
        <v>-6.7245447950540438E-2</v>
      </c>
    </row>
    <row r="44" spans="1:13" x14ac:dyDescent="0.2">
      <c r="A44" s="4" t="s">
        <v>45</v>
      </c>
      <c r="B44" s="5">
        <v>55516</v>
      </c>
      <c r="C44" s="6">
        <v>57370</v>
      </c>
      <c r="D44" s="6">
        <v>54691</v>
      </c>
      <c r="E44" s="6">
        <v>48622</v>
      </c>
      <c r="F44" s="7">
        <f t="shared" si="0"/>
        <v>1.0050210925715195</v>
      </c>
      <c r="G44" s="8">
        <f t="shared" si="1"/>
        <v>0.85527795974637832</v>
      </c>
      <c r="H44" s="8">
        <f t="shared" si="2"/>
        <v>0.68826298573444045</v>
      </c>
      <c r="I44" s="30">
        <f t="shared" si="3"/>
        <v>0.55890632669271423</v>
      </c>
      <c r="J44" s="22">
        <f t="shared" si="4"/>
        <v>-0.14974313282514118</v>
      </c>
      <c r="K44" s="9">
        <f t="shared" si="5"/>
        <v>-0.16701497401193788</v>
      </c>
      <c r="L44" s="9">
        <f t="shared" si="6"/>
        <v>-0.12935665904172622</v>
      </c>
      <c r="M44" s="10">
        <f t="shared" si="7"/>
        <v>-0.44611476587880528</v>
      </c>
    </row>
    <row r="45" spans="1:13" x14ac:dyDescent="0.2">
      <c r="A45" s="4" t="s">
        <v>46</v>
      </c>
      <c r="B45" s="5">
        <v>67822</v>
      </c>
      <c r="C45" s="6">
        <v>91025</v>
      </c>
      <c r="D45" s="6">
        <v>114678</v>
      </c>
      <c r="E45" s="6">
        <v>133568</v>
      </c>
      <c r="F45" s="7">
        <f t="shared" si="0"/>
        <v>1.2277999232723107</v>
      </c>
      <c r="G45" s="8">
        <f t="shared" si="1"/>
        <v>1.3570102193814553</v>
      </c>
      <c r="H45" s="8">
        <f t="shared" si="2"/>
        <v>1.4431738801275193</v>
      </c>
      <c r="I45" s="30">
        <f t="shared" si="3"/>
        <v>1.5353543713482056</v>
      </c>
      <c r="J45" s="22">
        <f t="shared" si="4"/>
        <v>0.12921029610914458</v>
      </c>
      <c r="K45" s="9">
        <f t="shared" si="5"/>
        <v>8.6163660746064075E-2</v>
      </c>
      <c r="L45" s="9">
        <f t="shared" si="6"/>
        <v>9.2180491220686278E-2</v>
      </c>
      <c r="M45" s="10">
        <f t="shared" si="7"/>
        <v>0.30755444807589494</v>
      </c>
    </row>
    <row r="46" spans="1:13" x14ac:dyDescent="0.2">
      <c r="A46" s="4" t="s">
        <v>47</v>
      </c>
      <c r="B46" s="5">
        <v>46942</v>
      </c>
      <c r="C46" s="6">
        <v>54033</v>
      </c>
      <c r="D46" s="6">
        <v>59036</v>
      </c>
      <c r="E46" s="6">
        <v>62089</v>
      </c>
      <c r="F46" s="7">
        <f t="shared" si="0"/>
        <v>0.84980366250256267</v>
      </c>
      <c r="G46" s="8">
        <f t="shared" si="1"/>
        <v>0.80552961476339657</v>
      </c>
      <c r="H46" s="8">
        <f t="shared" si="2"/>
        <v>0.742942963665291</v>
      </c>
      <c r="I46" s="30">
        <f t="shared" si="3"/>
        <v>0.713708504751428</v>
      </c>
      <c r="J46" s="22">
        <f t="shared" si="4"/>
        <v>-4.42740477391661E-2</v>
      </c>
      <c r="K46" s="9">
        <f t="shared" si="5"/>
        <v>-6.2586651098105572E-2</v>
      </c>
      <c r="L46" s="9">
        <f t="shared" si="6"/>
        <v>-2.9234458913863004E-2</v>
      </c>
      <c r="M46" s="10">
        <f t="shared" si="7"/>
        <v>-0.13609515775113468</v>
      </c>
    </row>
    <row r="47" spans="1:13" x14ac:dyDescent="0.2">
      <c r="A47" s="4" t="s">
        <v>48</v>
      </c>
      <c r="B47" s="5">
        <v>69285</v>
      </c>
      <c r="C47" s="6">
        <v>89173</v>
      </c>
      <c r="D47" s="6">
        <v>106740</v>
      </c>
      <c r="E47" s="6">
        <v>116281</v>
      </c>
      <c r="F47" s="7">
        <f t="shared" si="0"/>
        <v>1.2542850061030646</v>
      </c>
      <c r="G47" s="8">
        <f t="shared" si="1"/>
        <v>1.3294004096995606</v>
      </c>
      <c r="H47" s="8">
        <f t="shared" si="2"/>
        <v>1.3432775245889483</v>
      </c>
      <c r="I47" s="30">
        <f t="shared" si="3"/>
        <v>1.3366415732416499</v>
      </c>
      <c r="J47" s="22">
        <f t="shared" si="4"/>
        <v>7.5115403596496044E-2</v>
      </c>
      <c r="K47" s="9">
        <f t="shared" si="5"/>
        <v>1.3877114889387698E-2</v>
      </c>
      <c r="L47" s="9">
        <f t="shared" si="6"/>
        <v>-6.635951347298441E-3</v>
      </c>
      <c r="M47" s="10">
        <f t="shared" si="7"/>
        <v>8.2356567138585302E-2</v>
      </c>
    </row>
    <row r="48" spans="1:13" x14ac:dyDescent="0.2">
      <c r="A48" s="4" t="s">
        <v>49</v>
      </c>
      <c r="B48" s="5">
        <v>22523</v>
      </c>
      <c r="C48" s="6">
        <v>22601</v>
      </c>
      <c r="D48" s="6">
        <v>24669</v>
      </c>
      <c r="E48" s="6">
        <v>21552</v>
      </c>
      <c r="F48" s="7">
        <f t="shared" si="0"/>
        <v>0.40773993205541348</v>
      </c>
      <c r="G48" s="8">
        <f t="shared" si="1"/>
        <v>0.33693807160934103</v>
      </c>
      <c r="H48" s="8">
        <f t="shared" si="2"/>
        <v>0.31044887815331429</v>
      </c>
      <c r="I48" s="30">
        <f t="shared" si="3"/>
        <v>0.24773866054216973</v>
      </c>
      <c r="J48" s="22">
        <f t="shared" si="4"/>
        <v>-7.0801860446072451E-2</v>
      </c>
      <c r="K48" s="9">
        <f t="shared" si="5"/>
        <v>-2.6489193456026738E-2</v>
      </c>
      <c r="L48" s="9">
        <f t="shared" si="6"/>
        <v>-6.2710217611144564E-2</v>
      </c>
      <c r="M48" s="10">
        <f t="shared" si="7"/>
        <v>-0.16000127151324375</v>
      </c>
    </row>
    <row r="49" spans="1:13" x14ac:dyDescent="0.2">
      <c r="A49" s="4" t="s">
        <v>50</v>
      </c>
      <c r="B49" s="5">
        <v>22856</v>
      </c>
      <c r="C49" s="6">
        <v>33646</v>
      </c>
      <c r="D49" s="6">
        <v>46952</v>
      </c>
      <c r="E49" s="6">
        <v>52082</v>
      </c>
      <c r="F49" s="7">
        <f t="shared" si="0"/>
        <v>0.41376832069699998</v>
      </c>
      <c r="G49" s="8">
        <f t="shared" si="1"/>
        <v>0.50159808669385819</v>
      </c>
      <c r="H49" s="8">
        <f t="shared" si="2"/>
        <v>0.59087096060052746</v>
      </c>
      <c r="I49" s="30">
        <f t="shared" si="3"/>
        <v>0.59867877312348194</v>
      </c>
      <c r="J49" s="22">
        <f t="shared" si="4"/>
        <v>8.7829765996858211E-2</v>
      </c>
      <c r="K49" s="9">
        <f t="shared" si="5"/>
        <v>8.927287390666927E-2</v>
      </c>
      <c r="L49" s="9">
        <f t="shared" si="6"/>
        <v>7.8078125229544826E-3</v>
      </c>
      <c r="M49" s="10">
        <f t="shared" si="7"/>
        <v>0.18491045242648196</v>
      </c>
    </row>
    <row r="50" spans="1:13" x14ac:dyDescent="0.2">
      <c r="A50" s="4" t="s">
        <v>51</v>
      </c>
      <c r="B50" s="5">
        <v>5411</v>
      </c>
      <c r="C50" s="6">
        <v>5826</v>
      </c>
      <c r="D50" s="6">
        <v>5810</v>
      </c>
      <c r="E50" s="6">
        <v>4589</v>
      </c>
      <c r="F50" s="7">
        <f t="shared" si="0"/>
        <v>9.79567896084821E-2</v>
      </c>
      <c r="G50" s="8">
        <f t="shared" si="1"/>
        <v>8.685461728224507E-2</v>
      </c>
      <c r="H50" s="8">
        <f t="shared" si="2"/>
        <v>7.3116380156096963E-2</v>
      </c>
      <c r="I50" s="30">
        <f t="shared" si="3"/>
        <v>5.2750218690980739E-2</v>
      </c>
      <c r="J50" s="22">
        <f t="shared" si="4"/>
        <v>-1.1102172326237031E-2</v>
      </c>
      <c r="K50" s="9">
        <f t="shared" si="5"/>
        <v>-1.3738237126148106E-2</v>
      </c>
      <c r="L50" s="9">
        <f t="shared" si="6"/>
        <v>-2.0366161465116224E-2</v>
      </c>
      <c r="M50" s="10">
        <f t="shared" si="7"/>
        <v>-4.5206570917501361E-2</v>
      </c>
    </row>
    <row r="51" spans="1:13" x14ac:dyDescent="0.2">
      <c r="A51" s="4" t="s">
        <v>52</v>
      </c>
      <c r="B51" s="5">
        <v>92931</v>
      </c>
      <c r="C51" s="6">
        <v>122660</v>
      </c>
      <c r="D51" s="6">
        <v>159437</v>
      </c>
      <c r="E51" s="6">
        <v>186693</v>
      </c>
      <c r="F51" s="7">
        <f t="shared" si="0"/>
        <v>1.6823549094632877</v>
      </c>
      <c r="G51" s="8">
        <f t="shared" si="1"/>
        <v>1.8286281077652216</v>
      </c>
      <c r="H51" s="8">
        <f t="shared" si="2"/>
        <v>2.0064468679772172</v>
      </c>
      <c r="I51" s="30">
        <f t="shared" si="3"/>
        <v>2.1460223530344882</v>
      </c>
      <c r="J51" s="22">
        <f t="shared" si="4"/>
        <v>0.14627319830193386</v>
      </c>
      <c r="K51" s="9">
        <f t="shared" si="5"/>
        <v>0.17781876021199561</v>
      </c>
      <c r="L51" s="9">
        <f t="shared" si="6"/>
        <v>0.13957548505727102</v>
      </c>
      <c r="M51" s="10">
        <f t="shared" si="7"/>
        <v>0.46366744357120049</v>
      </c>
    </row>
    <row r="52" spans="1:13" x14ac:dyDescent="0.2">
      <c r="A52" s="4" t="s">
        <v>53</v>
      </c>
      <c r="B52" s="5">
        <v>26846</v>
      </c>
      <c r="C52" s="6">
        <v>33121</v>
      </c>
      <c r="D52" s="6">
        <v>40271</v>
      </c>
      <c r="E52" s="6">
        <v>43109</v>
      </c>
      <c r="F52" s="7">
        <f t="shared" si="0"/>
        <v>0.48600036478087422</v>
      </c>
      <c r="G52" s="8">
        <f t="shared" si="1"/>
        <v>0.49377133178943344</v>
      </c>
      <c r="H52" s="8">
        <f t="shared" si="2"/>
        <v>0.50679341570846492</v>
      </c>
      <c r="I52" s="30">
        <f t="shared" si="3"/>
        <v>0.49553479571790993</v>
      </c>
      <c r="J52" s="22">
        <f t="shared" si="4"/>
        <v>7.7709670085592264E-3</v>
      </c>
      <c r="K52" s="9">
        <f t="shared" si="5"/>
        <v>1.302208391903148E-2</v>
      </c>
      <c r="L52" s="9">
        <f t="shared" si="6"/>
        <v>-1.1258619990554997E-2</v>
      </c>
      <c r="M52" s="10">
        <f t="shared" si="7"/>
        <v>9.5344309370357094E-3</v>
      </c>
    </row>
    <row r="53" spans="1:13" x14ac:dyDescent="0.2">
      <c r="A53" s="4" t="s">
        <v>54</v>
      </c>
      <c r="B53" s="5">
        <v>81306</v>
      </c>
      <c r="C53" s="6">
        <v>121965</v>
      </c>
      <c r="D53" s="6">
        <v>168878</v>
      </c>
      <c r="E53" s="6">
        <v>215999</v>
      </c>
      <c r="F53" s="7">
        <f t="shared" si="0"/>
        <v>1.471904405083579</v>
      </c>
      <c r="G53" s="8">
        <f t="shared" si="1"/>
        <v>1.8182669750822211</v>
      </c>
      <c r="H53" s="8">
        <f t="shared" si="2"/>
        <v>2.1252578395871504</v>
      </c>
      <c r="I53" s="30">
        <f t="shared" si="3"/>
        <v>2.4828926753177485</v>
      </c>
      <c r="J53" s="22">
        <f t="shared" si="4"/>
        <v>0.34636256999864212</v>
      </c>
      <c r="K53" s="9">
        <f t="shared" si="5"/>
        <v>0.3069908645049293</v>
      </c>
      <c r="L53" s="9">
        <f t="shared" si="6"/>
        <v>0.35763483573059807</v>
      </c>
      <c r="M53" s="10">
        <f t="shared" si="7"/>
        <v>1.0109882702341695</v>
      </c>
    </row>
    <row r="54" spans="1:13" x14ac:dyDescent="0.2">
      <c r="A54" s="4" t="s">
        <v>55</v>
      </c>
      <c r="B54" s="5">
        <v>9414</v>
      </c>
      <c r="C54" s="6">
        <v>10381</v>
      </c>
      <c r="D54" s="6">
        <v>10153</v>
      </c>
      <c r="E54" s="6">
        <v>9172</v>
      </c>
      <c r="F54" s="7">
        <f t="shared" si="0"/>
        <v>0.17042417619187775</v>
      </c>
      <c r="G54" s="8">
        <f t="shared" si="1"/>
        <v>0.15476103364349231</v>
      </c>
      <c r="H54" s="8">
        <f t="shared" si="2"/>
        <v>0.12777118893715189</v>
      </c>
      <c r="I54" s="30">
        <f t="shared" si="3"/>
        <v>0.10543146782167691</v>
      </c>
      <c r="J54" s="22">
        <f t="shared" si="4"/>
        <v>-1.5663142548385439E-2</v>
      </c>
      <c r="K54" s="9">
        <f t="shared" si="5"/>
        <v>-2.6989844706340416E-2</v>
      </c>
      <c r="L54" s="9">
        <f t="shared" si="6"/>
        <v>-2.2339721115474984E-2</v>
      </c>
      <c r="M54" s="10">
        <f t="shared" si="7"/>
        <v>-6.4992708370200838E-2</v>
      </c>
    </row>
    <row r="55" spans="1:13" x14ac:dyDescent="0.2">
      <c r="A55" s="4" t="s">
        <v>56</v>
      </c>
      <c r="B55" s="5">
        <v>41374</v>
      </c>
      <c r="C55" s="6">
        <v>49040</v>
      </c>
      <c r="D55" s="6">
        <v>57866</v>
      </c>
      <c r="E55" s="6">
        <v>63285</v>
      </c>
      <c r="F55" s="7">
        <f t="shared" si="0"/>
        <v>0.7490046596306299</v>
      </c>
      <c r="G55" s="8">
        <f t="shared" si="1"/>
        <v>0.73109344859617209</v>
      </c>
      <c r="H55" s="8">
        <f t="shared" si="2"/>
        <v>0.72821901103488929</v>
      </c>
      <c r="I55" s="30">
        <f t="shared" si="3"/>
        <v>0.72745643710148533</v>
      </c>
      <c r="J55" s="22">
        <f t="shared" si="4"/>
        <v>-1.7911211034457808E-2</v>
      </c>
      <c r="K55" s="9">
        <f t="shared" si="5"/>
        <v>-2.8744375612828055E-3</v>
      </c>
      <c r="L55" s="9">
        <f t="shared" si="6"/>
        <v>-7.6257393340395385E-4</v>
      </c>
      <c r="M55" s="10">
        <f t="shared" si="7"/>
        <v>-2.1548222529144567E-2</v>
      </c>
    </row>
    <row r="56" spans="1:13" x14ac:dyDescent="0.2">
      <c r="A56" s="4" t="s">
        <v>57</v>
      </c>
      <c r="B56" s="5">
        <v>57274</v>
      </c>
      <c r="C56" s="6">
        <v>59648</v>
      </c>
      <c r="D56" s="6">
        <v>59495</v>
      </c>
      <c r="E56" s="6">
        <v>55122</v>
      </c>
      <c r="F56" s="7">
        <f t="shared" si="0"/>
        <v>1.0368466398144898</v>
      </c>
      <c r="G56" s="8">
        <f t="shared" si="1"/>
        <v>0.88923862197929182</v>
      </c>
      <c r="H56" s="8">
        <f t="shared" si="2"/>
        <v>0.74871928354337158</v>
      </c>
      <c r="I56" s="30">
        <f t="shared" si="3"/>
        <v>0.63362335033433004</v>
      </c>
      <c r="J56" s="22">
        <f t="shared" si="4"/>
        <v>-0.14760801783519795</v>
      </c>
      <c r="K56" s="9">
        <f t="shared" si="5"/>
        <v>-0.14051933843592024</v>
      </c>
      <c r="L56" s="9">
        <f t="shared" si="6"/>
        <v>-0.11509593320904155</v>
      </c>
      <c r="M56" s="10">
        <f t="shared" si="7"/>
        <v>-0.40322328948015973</v>
      </c>
    </row>
    <row r="57" spans="1:13" x14ac:dyDescent="0.2">
      <c r="A57" s="4" t="s">
        <v>58</v>
      </c>
      <c r="B57" s="5">
        <v>50319</v>
      </c>
      <c r="C57" s="6">
        <v>63780</v>
      </c>
      <c r="D57" s="6">
        <v>78265</v>
      </c>
      <c r="E57" s="6">
        <v>86810</v>
      </c>
      <c r="F57" s="7">
        <f t="shared" si="0"/>
        <v>0.91093840257054348</v>
      </c>
      <c r="G57" s="8">
        <f t="shared" si="1"/>
        <v>0.95083891010325972</v>
      </c>
      <c r="H57" s="8">
        <f t="shared" si="2"/>
        <v>0.98493175437468661</v>
      </c>
      <c r="I57" s="30">
        <f t="shared" si="3"/>
        <v>0.99787458805056395</v>
      </c>
      <c r="J57" s="22">
        <f t="shared" si="4"/>
        <v>3.9900507532716234E-2</v>
      </c>
      <c r="K57" s="9">
        <f t="shared" si="5"/>
        <v>3.4092844271426892E-2</v>
      </c>
      <c r="L57" s="9">
        <f t="shared" si="6"/>
        <v>1.2942833675877341E-2</v>
      </c>
      <c r="M57" s="10">
        <f t="shared" si="7"/>
        <v>8.6936185480020467E-2</v>
      </c>
    </row>
    <row r="58" spans="1:13" x14ac:dyDescent="0.2">
      <c r="A58" s="4" t="s">
        <v>59</v>
      </c>
      <c r="B58" s="5">
        <v>23499</v>
      </c>
      <c r="C58" s="6">
        <v>29811</v>
      </c>
      <c r="D58" s="6">
        <v>33922</v>
      </c>
      <c r="E58" s="6">
        <v>37014</v>
      </c>
      <c r="F58" s="7">
        <f t="shared" si="0"/>
        <v>0.42540872278871206</v>
      </c>
      <c r="G58" s="8">
        <f t="shared" si="1"/>
        <v>0.4444255056301078</v>
      </c>
      <c r="H58" s="8">
        <f t="shared" si="2"/>
        <v>0.42689394968246491</v>
      </c>
      <c r="I58" s="30">
        <f t="shared" si="3"/>
        <v>0.42547321739550253</v>
      </c>
      <c r="J58" s="22">
        <f t="shared" si="4"/>
        <v>1.9016782841395741E-2</v>
      </c>
      <c r="K58" s="9">
        <f t="shared" si="5"/>
        <v>-1.7531555947642885E-2</v>
      </c>
      <c r="L58" s="9">
        <f t="shared" si="6"/>
        <v>-1.4207322869623784E-3</v>
      </c>
      <c r="M58" s="10">
        <f t="shared" si="7"/>
        <v>6.4494606790477249E-5</v>
      </c>
    </row>
    <row r="59" spans="1:13" x14ac:dyDescent="0.2">
      <c r="A59" s="4" t="s">
        <v>60</v>
      </c>
      <c r="B59" s="5">
        <v>16953</v>
      </c>
      <c r="C59" s="6">
        <v>19635</v>
      </c>
      <c r="D59" s="6">
        <v>20764</v>
      </c>
      <c r="E59" s="6">
        <v>21193</v>
      </c>
      <c r="F59" s="7">
        <f t="shared" si="0"/>
        <v>0.30690472264509278</v>
      </c>
      <c r="G59" s="8">
        <f t="shared" si="1"/>
        <v>0.2927206334254861</v>
      </c>
      <c r="H59" s="8">
        <f t="shared" si="2"/>
        <v>0.26130611317748664</v>
      </c>
      <c r="I59" s="30">
        <f t="shared" si="3"/>
        <v>0.24361198185180971</v>
      </c>
      <c r="J59" s="22">
        <f t="shared" si="4"/>
        <v>-1.4184089219606677E-2</v>
      </c>
      <c r="K59" s="9">
        <f t="shared" si="5"/>
        <v>-3.1414520247999456E-2</v>
      </c>
      <c r="L59" s="9">
        <f t="shared" si="6"/>
        <v>-1.7694131325676932E-2</v>
      </c>
      <c r="M59" s="10">
        <f t="shared" si="7"/>
        <v>-6.3292740793283064E-2</v>
      </c>
    </row>
    <row r="60" spans="1:13" x14ac:dyDescent="0.2">
      <c r="A60" s="4" t="s">
        <v>61</v>
      </c>
      <c r="B60" s="5">
        <v>25078</v>
      </c>
      <c r="C60" s="6">
        <v>25593</v>
      </c>
      <c r="D60" s="6">
        <v>24505</v>
      </c>
      <c r="E60" s="6">
        <v>22031</v>
      </c>
      <c r="F60" s="7">
        <f t="shared" si="0"/>
        <v>0.45399378484596453</v>
      </c>
      <c r="G60" s="8">
        <f t="shared" si="1"/>
        <v>0.38154312051227229</v>
      </c>
      <c r="H60" s="8">
        <f t="shared" si="2"/>
        <v>0.3083850078700785</v>
      </c>
      <c r="I60" s="30">
        <f t="shared" si="3"/>
        <v>0.2532447304382211</v>
      </c>
      <c r="J60" s="22">
        <f t="shared" si="4"/>
        <v>-7.2450664333692238E-2</v>
      </c>
      <c r="K60" s="9">
        <f t="shared" si="5"/>
        <v>-7.3158112642193796E-2</v>
      </c>
      <c r="L60" s="9">
        <f t="shared" si="6"/>
        <v>-5.5140277431857398E-2</v>
      </c>
      <c r="M60" s="10">
        <f t="shared" si="7"/>
        <v>-0.20074905440774343</v>
      </c>
    </row>
    <row r="61" spans="1:13" x14ac:dyDescent="0.2">
      <c r="A61" s="4" t="s">
        <v>62</v>
      </c>
      <c r="B61" s="5">
        <v>35681</v>
      </c>
      <c r="C61" s="6">
        <v>42151</v>
      </c>
      <c r="D61" s="6">
        <v>44996</v>
      </c>
      <c r="E61" s="6">
        <v>44578</v>
      </c>
      <c r="F61" s="7">
        <f t="shared" si="0"/>
        <v>0.64594274810945296</v>
      </c>
      <c r="G61" s="8">
        <f t="shared" si="1"/>
        <v>0.62839151614553934</v>
      </c>
      <c r="H61" s="8">
        <f t="shared" si="2"/>
        <v>0.56625553210047141</v>
      </c>
      <c r="I61" s="30">
        <f t="shared" si="3"/>
        <v>0.51242084306091507</v>
      </c>
      <c r="J61" s="22">
        <f t="shared" si="4"/>
        <v>-1.7551231963913616E-2</v>
      </c>
      <c r="K61" s="9">
        <f t="shared" si="5"/>
        <v>-6.2135984045067927E-2</v>
      </c>
      <c r="L61" s="9">
        <f t="shared" si="6"/>
        <v>-5.3834689039556349E-2</v>
      </c>
      <c r="M61" s="10">
        <f t="shared" si="7"/>
        <v>-0.13352190504853789</v>
      </c>
    </row>
    <row r="62" spans="1:13" x14ac:dyDescent="0.2">
      <c r="A62" s="4" t="s">
        <v>63</v>
      </c>
      <c r="B62" s="5">
        <v>511433</v>
      </c>
      <c r="C62" s="6">
        <v>695454</v>
      </c>
      <c r="D62" s="6">
        <v>919628</v>
      </c>
      <c r="E62" s="6">
        <v>1115482</v>
      </c>
      <c r="F62" s="7">
        <f t="shared" si="0"/>
        <v>9.2586092736711922</v>
      </c>
      <c r="G62" s="8">
        <f t="shared" si="1"/>
        <v>10.367900962479654</v>
      </c>
      <c r="H62" s="8">
        <f t="shared" si="2"/>
        <v>11.57312744409486</v>
      </c>
      <c r="I62" s="30">
        <f t="shared" si="3"/>
        <v>12.822383840891824</v>
      </c>
      <c r="J62" s="22">
        <f t="shared" si="4"/>
        <v>1.1092916888084616</v>
      </c>
      <c r="K62" s="9">
        <f t="shared" si="5"/>
        <v>1.2052264816152061</v>
      </c>
      <c r="L62" s="9">
        <f t="shared" si="6"/>
        <v>1.2492563967969641</v>
      </c>
      <c r="M62" s="10">
        <f t="shared" si="7"/>
        <v>3.5637745672206318</v>
      </c>
    </row>
    <row r="63" spans="1:13" x14ac:dyDescent="0.2">
      <c r="A63" s="4" t="s">
        <v>64</v>
      </c>
      <c r="B63" s="5">
        <v>14433</v>
      </c>
      <c r="C63" s="6">
        <v>15687</v>
      </c>
      <c r="D63" s="6">
        <v>15579</v>
      </c>
      <c r="E63" s="6">
        <v>14903</v>
      </c>
      <c r="F63" s="7">
        <f t="shared" si="0"/>
        <v>0.26128448427633011</v>
      </c>
      <c r="G63" s="8">
        <f t="shared" si="1"/>
        <v>0.23386343654421191</v>
      </c>
      <c r="H63" s="8">
        <f t="shared" si="2"/>
        <v>0.19605509233250165</v>
      </c>
      <c r="I63" s="30">
        <f t="shared" si="3"/>
        <v>0.17130889282015382</v>
      </c>
      <c r="J63" s="22">
        <f t="shared" si="4"/>
        <v>-2.7421047732118203E-2</v>
      </c>
      <c r="K63" s="9">
        <f t="shared" si="5"/>
        <v>-3.7808344211710254E-2</v>
      </c>
      <c r="L63" s="9">
        <f t="shared" si="6"/>
        <v>-2.4746199512347827E-2</v>
      </c>
      <c r="M63" s="10">
        <f t="shared" si="7"/>
        <v>-8.9975591456176285E-2</v>
      </c>
    </row>
    <row r="64" spans="1:13" x14ac:dyDescent="0.2">
      <c r="A64" s="4" t="s">
        <v>65</v>
      </c>
      <c r="B64" s="5">
        <v>23346</v>
      </c>
      <c r="C64" s="6">
        <v>26822</v>
      </c>
      <c r="D64" s="6">
        <v>27798</v>
      </c>
      <c r="E64" s="6">
        <v>25751</v>
      </c>
      <c r="F64" s="7">
        <f t="shared" si="0"/>
        <v>0.42263892260203717</v>
      </c>
      <c r="G64" s="8">
        <f t="shared" si="1"/>
        <v>0.39986518104091612</v>
      </c>
      <c r="H64" s="8">
        <f t="shared" si="2"/>
        <v>0.34982601300846533</v>
      </c>
      <c r="I64" s="30">
        <f t="shared" si="3"/>
        <v>0.29600585781465355</v>
      </c>
      <c r="J64" s="22">
        <f t="shared" si="4"/>
        <v>-2.2773741561121053E-2</v>
      </c>
      <c r="K64" s="9">
        <f t="shared" si="5"/>
        <v>-5.0039168032450787E-2</v>
      </c>
      <c r="L64" s="9">
        <f t="shared" si="6"/>
        <v>-5.3820155193811781E-2</v>
      </c>
      <c r="M64" s="10">
        <f t="shared" si="7"/>
        <v>-0.12663306478738362</v>
      </c>
    </row>
    <row r="65" spans="1:13" x14ac:dyDescent="0.2">
      <c r="A65" s="4" t="s">
        <v>66</v>
      </c>
      <c r="B65" s="5">
        <v>59013</v>
      </c>
      <c r="C65" s="6">
        <v>74769</v>
      </c>
      <c r="D65" s="6">
        <v>88247</v>
      </c>
      <c r="E65" s="6">
        <v>99727</v>
      </c>
      <c r="F65" s="7">
        <f t="shared" si="0"/>
        <v>1.0683282249427748</v>
      </c>
      <c r="G65" s="8">
        <f t="shared" si="1"/>
        <v>1.114664071331305</v>
      </c>
      <c r="H65" s="8">
        <f t="shared" si="2"/>
        <v>1.1105509810043181</v>
      </c>
      <c r="I65" s="30">
        <f t="shared" si="3"/>
        <v>1.1463545564165256</v>
      </c>
      <c r="J65" s="22">
        <f t="shared" si="4"/>
        <v>4.6335846388530166E-2</v>
      </c>
      <c r="K65" s="9">
        <f t="shared" si="5"/>
        <v>-4.1130903269868124E-3</v>
      </c>
      <c r="L65" s="9">
        <f t="shared" si="6"/>
        <v>3.5803575412207467E-2</v>
      </c>
      <c r="M65" s="10">
        <f t="shared" si="7"/>
        <v>7.8026331473750821E-2</v>
      </c>
    </row>
    <row r="66" spans="1:13" x14ac:dyDescent="0.2">
      <c r="A66" s="4" t="s">
        <v>67</v>
      </c>
      <c r="B66" s="5">
        <v>76677</v>
      </c>
      <c r="C66" s="6">
        <v>87420</v>
      </c>
      <c r="D66" s="6">
        <v>95840</v>
      </c>
      <c r="E66" s="6">
        <v>94970</v>
      </c>
      <c r="F66" s="7">
        <f t="shared" si="0"/>
        <v>1.3881043719847683</v>
      </c>
      <c r="G66" s="8">
        <f t="shared" si="1"/>
        <v>1.3032665023710719</v>
      </c>
      <c r="H66" s="8">
        <f t="shared" si="2"/>
        <v>1.2061056582031555</v>
      </c>
      <c r="I66" s="30">
        <f t="shared" si="3"/>
        <v>1.0916731900375769</v>
      </c>
      <c r="J66" s="22">
        <f t="shared" si="4"/>
        <v>-8.4837869613696437E-2</v>
      </c>
      <c r="K66" s="9">
        <f t="shared" si="5"/>
        <v>-9.7160844167916371E-2</v>
      </c>
      <c r="L66" s="9">
        <f t="shared" si="6"/>
        <v>-0.11443246816557862</v>
      </c>
      <c r="M66" s="10">
        <f t="shared" si="7"/>
        <v>-0.29643118194719142</v>
      </c>
    </row>
    <row r="67" spans="1:13" x14ac:dyDescent="0.2">
      <c r="A67" s="4" t="s">
        <v>68</v>
      </c>
      <c r="B67" s="5">
        <v>120284</v>
      </c>
      <c r="C67" s="6">
        <v>160307</v>
      </c>
      <c r="D67" s="6">
        <v>202667</v>
      </c>
      <c r="E67" s="6">
        <v>225702</v>
      </c>
      <c r="F67" s="7">
        <f t="shared" si="0"/>
        <v>2.1775336317254963</v>
      </c>
      <c r="G67" s="8">
        <f t="shared" si="1"/>
        <v>2.3898735208830866</v>
      </c>
      <c r="H67" s="8">
        <f t="shared" si="2"/>
        <v>2.5504780408082106</v>
      </c>
      <c r="I67" s="30">
        <f t="shared" si="3"/>
        <v>2.5944279492246101</v>
      </c>
      <c r="J67" s="22">
        <f t="shared" si="4"/>
        <v>0.21233988915759028</v>
      </c>
      <c r="K67" s="9">
        <f t="shared" si="5"/>
        <v>0.16060451992512403</v>
      </c>
      <c r="L67" s="9">
        <f t="shared" si="6"/>
        <v>4.3949908416399452E-2</v>
      </c>
      <c r="M67" s="10">
        <f t="shared" si="7"/>
        <v>0.41689431749911376</v>
      </c>
    </row>
    <row r="68" spans="1:13" x14ac:dyDescent="0.2">
      <c r="A68" s="4" t="s">
        <v>69</v>
      </c>
      <c r="B68" s="5">
        <v>20798</v>
      </c>
      <c r="C68" s="6">
        <v>22086</v>
      </c>
      <c r="D68" s="6">
        <v>22099</v>
      </c>
      <c r="E68" s="6">
        <v>17471</v>
      </c>
      <c r="F68" s="7">
        <f t="shared" ref="F68:F102" si="8">B68/(B$103/120)</f>
        <v>0.37651179269584378</v>
      </c>
      <c r="G68" s="8">
        <f t="shared" ref="G68:G102" si="9">C68/(C$103/120)</f>
        <v>0.32926039775071486</v>
      </c>
      <c r="H68" s="8">
        <f t="shared" ref="H68:I102" si="10">D68/(D$103/120)</f>
        <v>0.27810652066602182</v>
      </c>
      <c r="I68" s="30">
        <f t="shared" ref="I68:I95" si="11">E68/(E$103/120)</f>
        <v>0.20082786462194913</v>
      </c>
      <c r="J68" s="22">
        <f t="shared" ref="J68:J102" si="12">G68-F68</f>
        <v>-4.7251394945128922E-2</v>
      </c>
      <c r="K68" s="9">
        <f t="shared" ref="K68:K102" si="13">H68-G68</f>
        <v>-5.1153877084693045E-2</v>
      </c>
      <c r="L68" s="9">
        <f t="shared" ref="L68:L102" si="14">I68-H68</f>
        <v>-7.7278656044072691E-2</v>
      </c>
      <c r="M68" s="10">
        <f t="shared" ref="M68:M102" si="15">I68-F68</f>
        <v>-0.17568392807389466</v>
      </c>
    </row>
    <row r="69" spans="1:13" x14ac:dyDescent="0.2">
      <c r="A69" s="4" t="s">
        <v>70</v>
      </c>
      <c r="B69" s="5">
        <v>149838</v>
      </c>
      <c r="C69" s="6">
        <v>150355</v>
      </c>
      <c r="D69" s="6">
        <v>177772</v>
      </c>
      <c r="E69" s="6">
        <v>204576</v>
      </c>
      <c r="F69" s="7">
        <f t="shared" si="8"/>
        <v>2.7125576494835966</v>
      </c>
      <c r="G69" s="8">
        <f t="shared" si="9"/>
        <v>2.2415080641043525</v>
      </c>
      <c r="H69" s="8">
        <f t="shared" si="10"/>
        <v>2.2371850487279983</v>
      </c>
      <c r="I69" s="30">
        <f t="shared" si="11"/>
        <v>2.3515861274626446</v>
      </c>
      <c r="J69" s="22">
        <f t="shared" si="12"/>
        <v>-0.47104958537924402</v>
      </c>
      <c r="K69" s="9">
        <f t="shared" si="13"/>
        <v>-4.3230153763542667E-3</v>
      </c>
      <c r="L69" s="9">
        <f t="shared" si="14"/>
        <v>0.11440107873464633</v>
      </c>
      <c r="M69" s="10">
        <f t="shared" si="15"/>
        <v>-0.36097152202095195</v>
      </c>
    </row>
    <row r="70" spans="1:13" x14ac:dyDescent="0.2">
      <c r="A70" s="4" t="s">
        <v>71</v>
      </c>
      <c r="B70" s="5">
        <v>93851</v>
      </c>
      <c r="C70" s="6">
        <v>118227</v>
      </c>
      <c r="D70" s="6">
        <v>133801</v>
      </c>
      <c r="E70" s="6">
        <v>148696</v>
      </c>
      <c r="F70" s="7">
        <f t="shared" si="8"/>
        <v>1.699009917121725</v>
      </c>
      <c r="G70" s="8">
        <f t="shared" si="9"/>
        <v>1.7625404801627169</v>
      </c>
      <c r="H70" s="8">
        <f t="shared" si="10"/>
        <v>1.6838287058977504</v>
      </c>
      <c r="I70" s="30">
        <f t="shared" si="11"/>
        <v>1.7092496226790308</v>
      </c>
      <c r="J70" s="22">
        <f t="shared" si="12"/>
        <v>6.3530563040991916E-2</v>
      </c>
      <c r="K70" s="9">
        <f t="shared" si="13"/>
        <v>-7.8711774264966561E-2</v>
      </c>
      <c r="L70" s="9">
        <f t="shared" si="14"/>
        <v>2.5420916781280445E-2</v>
      </c>
      <c r="M70" s="10">
        <f t="shared" si="15"/>
        <v>1.02397055573058E-2</v>
      </c>
    </row>
    <row r="71" spans="1:13" x14ac:dyDescent="0.2">
      <c r="A71" s="4" t="s">
        <v>72</v>
      </c>
      <c r="B71" s="5">
        <v>11372</v>
      </c>
      <c r="C71" s="6">
        <v>12934</v>
      </c>
      <c r="D71" s="6">
        <v>13144</v>
      </c>
      <c r="E71" s="6">
        <v>12276</v>
      </c>
      <c r="F71" s="7">
        <f t="shared" si="8"/>
        <v>0.20587037727363861</v>
      </c>
      <c r="G71" s="8">
        <f t="shared" si="9"/>
        <v>0.19282142463586643</v>
      </c>
      <c r="H71" s="8">
        <f t="shared" si="10"/>
        <v>0.16541165245640937</v>
      </c>
      <c r="I71" s="30">
        <f t="shared" si="11"/>
        <v>0.14111172034222697</v>
      </c>
      <c r="J71" s="22">
        <f t="shared" si="12"/>
        <v>-1.3048952637772171E-2</v>
      </c>
      <c r="K71" s="9">
        <f t="shared" si="13"/>
        <v>-2.7409772179457059E-2</v>
      </c>
      <c r="L71" s="9">
        <f t="shared" si="14"/>
        <v>-2.429993211418241E-2</v>
      </c>
      <c r="M71" s="10">
        <f t="shared" si="15"/>
        <v>-6.475865693141164E-2</v>
      </c>
    </row>
    <row r="72" spans="1:13" x14ac:dyDescent="0.2">
      <c r="A72" s="4" t="s">
        <v>73</v>
      </c>
      <c r="B72" s="5">
        <v>31298</v>
      </c>
      <c r="C72" s="6">
        <v>34897</v>
      </c>
      <c r="D72" s="6">
        <v>40661</v>
      </c>
      <c r="E72" s="6">
        <v>40568</v>
      </c>
      <c r="F72" s="7">
        <f t="shared" si="8"/>
        <v>0.56659611923235498</v>
      </c>
      <c r="G72" s="8">
        <f t="shared" si="9"/>
        <v>0.52024812552325894</v>
      </c>
      <c r="H72" s="8">
        <f t="shared" si="10"/>
        <v>0.51170139991859875</v>
      </c>
      <c r="I72" s="30">
        <f t="shared" si="11"/>
        <v>0.46632618693739519</v>
      </c>
      <c r="J72" s="22">
        <f t="shared" si="12"/>
        <v>-4.6347993709096036E-2</v>
      </c>
      <c r="K72" s="9">
        <f t="shared" si="13"/>
        <v>-8.546725604660188E-3</v>
      </c>
      <c r="L72" s="9">
        <f t="shared" si="14"/>
        <v>-4.5375212981203561E-2</v>
      </c>
      <c r="M72" s="10">
        <f t="shared" si="15"/>
        <v>-0.10026993229495978</v>
      </c>
    </row>
    <row r="73" spans="1:13" x14ac:dyDescent="0.2">
      <c r="A73" s="4" t="s">
        <v>74</v>
      </c>
      <c r="B73" s="5">
        <v>28855</v>
      </c>
      <c r="C73" s="6">
        <v>41082</v>
      </c>
      <c r="D73" s="6">
        <v>52217</v>
      </c>
      <c r="E73" s="6">
        <v>60203</v>
      </c>
      <c r="F73" s="7">
        <f t="shared" si="8"/>
        <v>0.52236983259152669</v>
      </c>
      <c r="G73" s="8">
        <f t="shared" si="9"/>
        <v>0.6124547523496725</v>
      </c>
      <c r="H73" s="8">
        <f t="shared" si="10"/>
        <v>0.65712874743733485</v>
      </c>
      <c r="I73" s="30">
        <f t="shared" si="11"/>
        <v>0.69202907296864535</v>
      </c>
      <c r="J73" s="22">
        <f t="shared" si="12"/>
        <v>9.0084919758145809E-2</v>
      </c>
      <c r="K73" s="9">
        <f t="shared" si="13"/>
        <v>4.4673995087662344E-2</v>
      </c>
      <c r="L73" s="9">
        <f t="shared" si="14"/>
        <v>3.4900325531310505E-2</v>
      </c>
      <c r="M73" s="10">
        <f t="shared" si="15"/>
        <v>0.16965924037711866</v>
      </c>
    </row>
    <row r="74" spans="1:13" x14ac:dyDescent="0.2">
      <c r="A74" s="4" t="s">
        <v>75</v>
      </c>
      <c r="B74" s="5">
        <v>10447</v>
      </c>
      <c r="C74" s="6">
        <v>11368</v>
      </c>
      <c r="D74" s="6">
        <v>13453</v>
      </c>
      <c r="E74" s="6">
        <v>13005</v>
      </c>
      <c r="F74" s="7">
        <f t="shared" si="8"/>
        <v>0.18912485326923165</v>
      </c>
      <c r="G74" s="8">
        <f t="shared" si="9"/>
        <v>0.16947533286381086</v>
      </c>
      <c r="H74" s="8">
        <f t="shared" si="10"/>
        <v>0.16930028609982314</v>
      </c>
      <c r="I74" s="30">
        <f t="shared" si="11"/>
        <v>0.14949152191680204</v>
      </c>
      <c r="J74" s="22">
        <f t="shared" si="12"/>
        <v>-1.9649520405420784E-2</v>
      </c>
      <c r="K74" s="9">
        <f t="shared" si="13"/>
        <v>-1.7504676398771846E-4</v>
      </c>
      <c r="L74" s="9">
        <f t="shared" si="14"/>
        <v>-1.9808764183021105E-2</v>
      </c>
      <c r="M74" s="10">
        <f t="shared" si="15"/>
        <v>-3.9633331352429607E-2</v>
      </c>
    </row>
    <row r="75" spans="1:13" x14ac:dyDescent="0.2">
      <c r="A75" s="4" t="s">
        <v>76</v>
      </c>
      <c r="B75" s="5">
        <v>30180</v>
      </c>
      <c r="C75" s="6">
        <v>35623</v>
      </c>
      <c r="D75" s="6">
        <v>39464</v>
      </c>
      <c r="E75" s="6">
        <v>39097</v>
      </c>
      <c r="F75" s="7">
        <f t="shared" si="8"/>
        <v>0.54635666427351504</v>
      </c>
      <c r="G75" s="8">
        <f t="shared" si="9"/>
        <v>0.53107140944823483</v>
      </c>
      <c r="H75" s="8">
        <f t="shared" si="10"/>
        <v>0.49663766376595708</v>
      </c>
      <c r="I75" s="30">
        <f t="shared" si="11"/>
        <v>0.44941714974096186</v>
      </c>
      <c r="J75" s="22">
        <f t="shared" si="12"/>
        <v>-1.5285254825280203E-2</v>
      </c>
      <c r="K75" s="9">
        <f t="shared" si="13"/>
        <v>-3.443374568227775E-2</v>
      </c>
      <c r="L75" s="9">
        <f t="shared" si="14"/>
        <v>-4.7220514024995219E-2</v>
      </c>
      <c r="M75" s="10">
        <f t="shared" si="15"/>
        <v>-9.6939514532553173E-2</v>
      </c>
    </row>
    <row r="76" spans="1:13" x14ac:dyDescent="0.2">
      <c r="A76" s="4" t="s">
        <v>77</v>
      </c>
      <c r="B76" s="5">
        <v>107924</v>
      </c>
      <c r="C76" s="6">
        <v>133798</v>
      </c>
      <c r="D76" s="6">
        <v>168148</v>
      </c>
      <c r="E76" s="6">
        <v>170243</v>
      </c>
      <c r="F76" s="7">
        <f t="shared" si="8"/>
        <v>1.9537772244882319</v>
      </c>
      <c r="G76" s="8">
        <f t="shared" si="9"/>
        <v>1.9946745765756655</v>
      </c>
      <c r="H76" s="8">
        <f t="shared" si="10"/>
        <v>2.1160710999117716</v>
      </c>
      <c r="I76" s="30">
        <f t="shared" si="11"/>
        <v>1.95693080858763</v>
      </c>
      <c r="J76" s="22">
        <f t="shared" si="12"/>
        <v>4.0897352087433614E-2</v>
      </c>
      <c r="K76" s="9">
        <f t="shared" si="13"/>
        <v>0.12139652333610607</v>
      </c>
      <c r="L76" s="9">
        <f t="shared" si="14"/>
        <v>-0.15914029132414154</v>
      </c>
      <c r="M76" s="10">
        <f t="shared" si="15"/>
        <v>3.1535840993981434E-3</v>
      </c>
    </row>
    <row r="77" spans="1:13" x14ac:dyDescent="0.2">
      <c r="A77" s="4" t="s">
        <v>78</v>
      </c>
      <c r="B77" s="5">
        <v>14416</v>
      </c>
      <c r="C77" s="6">
        <v>18324</v>
      </c>
      <c r="D77" s="6">
        <v>20510</v>
      </c>
      <c r="E77" s="6">
        <v>19328</v>
      </c>
      <c r="F77" s="7">
        <f t="shared" si="8"/>
        <v>0.26097672870003291</v>
      </c>
      <c r="G77" s="8">
        <f t="shared" si="9"/>
        <v>0.27317610832129396</v>
      </c>
      <c r="H77" s="8">
        <f t="shared" si="10"/>
        <v>0.25810963115345076</v>
      </c>
      <c r="I77" s="30">
        <f t="shared" si="11"/>
        <v>0.22217394353002304</v>
      </c>
      <c r="J77" s="22">
        <f t="shared" si="12"/>
        <v>1.2199379621261053E-2</v>
      </c>
      <c r="K77" s="9">
        <f t="shared" si="13"/>
        <v>-1.5066477167843206E-2</v>
      </c>
      <c r="L77" s="9">
        <f t="shared" si="14"/>
        <v>-3.593568762342772E-2</v>
      </c>
      <c r="M77" s="10">
        <f t="shared" si="15"/>
        <v>-3.8802785170009874E-2</v>
      </c>
    </row>
    <row r="78" spans="1:13" x14ac:dyDescent="0.2">
      <c r="A78" s="4" t="s">
        <v>79</v>
      </c>
      <c r="B78" s="5">
        <v>106546</v>
      </c>
      <c r="C78" s="6">
        <v>130454</v>
      </c>
      <c r="D78" s="6">
        <v>141752</v>
      </c>
      <c r="E78" s="6">
        <v>144171</v>
      </c>
      <c r="F78" s="7">
        <f t="shared" si="8"/>
        <v>1.9288309195389639</v>
      </c>
      <c r="G78" s="8">
        <f t="shared" si="9"/>
        <v>1.9448218748606247</v>
      </c>
      <c r="H78" s="8">
        <f t="shared" si="10"/>
        <v>1.7838886609099927</v>
      </c>
      <c r="I78" s="30">
        <f t="shared" si="11"/>
        <v>1.6572350792977522</v>
      </c>
      <c r="J78" s="22">
        <f t="shared" si="12"/>
        <v>1.5990955321660838E-2</v>
      </c>
      <c r="K78" s="9">
        <f t="shared" si="13"/>
        <v>-0.16093321395063209</v>
      </c>
      <c r="L78" s="9">
        <f t="shared" si="14"/>
        <v>-0.1266535816122405</v>
      </c>
      <c r="M78" s="10">
        <f t="shared" si="15"/>
        <v>-0.27159584024121175</v>
      </c>
    </row>
    <row r="79" spans="1:13" x14ac:dyDescent="0.2">
      <c r="A79" s="4" t="s">
        <v>80</v>
      </c>
      <c r="B79" s="5">
        <v>44518</v>
      </c>
      <c r="C79" s="6">
        <v>46564</v>
      </c>
      <c r="D79" s="6">
        <v>46639</v>
      </c>
      <c r="E79" s="6">
        <v>42946</v>
      </c>
      <c r="F79" s="7">
        <f t="shared" si="8"/>
        <v>0.80592133797641952</v>
      </c>
      <c r="G79" s="8">
        <f t="shared" si="9"/>
        <v>0.69418098165644693</v>
      </c>
      <c r="H79" s="8">
        <f t="shared" si="10"/>
        <v>0.58693198865752261</v>
      </c>
      <c r="I79" s="30">
        <f t="shared" si="11"/>
        <v>0.49366112266351247</v>
      </c>
      <c r="J79" s="22">
        <f t="shared" si="12"/>
        <v>-0.11174035631997259</v>
      </c>
      <c r="K79" s="9">
        <f t="shared" si="13"/>
        <v>-0.10724899299892432</v>
      </c>
      <c r="L79" s="9">
        <f t="shared" si="14"/>
        <v>-9.3270865994010133E-2</v>
      </c>
      <c r="M79" s="10">
        <f t="shared" si="15"/>
        <v>-0.31226021531290704</v>
      </c>
    </row>
    <row r="80" spans="1:13" x14ac:dyDescent="0.2">
      <c r="A80" s="4" t="s">
        <v>81</v>
      </c>
      <c r="B80" s="5">
        <v>105179</v>
      </c>
      <c r="C80" s="6">
        <v>123339</v>
      </c>
      <c r="D80" s="6">
        <v>134168</v>
      </c>
      <c r="E80" s="6">
        <v>116530</v>
      </c>
      <c r="F80" s="7">
        <f t="shared" si="8"/>
        <v>1.9040837505508295</v>
      </c>
      <c r="G80" s="8">
        <f t="shared" si="9"/>
        <v>1.8387507107749443</v>
      </c>
      <c r="H80" s="8">
        <f t="shared" si="10"/>
        <v>1.6884472448852355</v>
      </c>
      <c r="I80" s="30">
        <f t="shared" si="11"/>
        <v>1.3395038099934595</v>
      </c>
      <c r="J80" s="22">
        <f t="shared" si="12"/>
        <v>-6.5333039775885116E-2</v>
      </c>
      <c r="K80" s="9">
        <f t="shared" si="13"/>
        <v>-0.15030346588970889</v>
      </c>
      <c r="L80" s="9">
        <f t="shared" si="14"/>
        <v>-0.34894343489177593</v>
      </c>
      <c r="M80" s="10">
        <f t="shared" si="15"/>
        <v>-0.56457994055736993</v>
      </c>
    </row>
    <row r="81" spans="1:13" x14ac:dyDescent="0.2">
      <c r="A81" s="4" t="s">
        <v>82</v>
      </c>
      <c r="B81" s="5">
        <v>86064</v>
      </c>
      <c r="C81" s="6">
        <v>91928</v>
      </c>
      <c r="D81" s="6">
        <v>93643</v>
      </c>
      <c r="E81" s="6">
        <v>91096</v>
      </c>
      <c r="F81" s="7">
        <f t="shared" si="8"/>
        <v>1.5580397599084095</v>
      </c>
      <c r="G81" s="8">
        <f t="shared" si="9"/>
        <v>1.3704722378170657</v>
      </c>
      <c r="H81" s="8">
        <f t="shared" si="10"/>
        <v>1.1784573471527346</v>
      </c>
      <c r="I81" s="30">
        <f t="shared" si="11"/>
        <v>1.047141843947174</v>
      </c>
      <c r="J81" s="22">
        <f t="shared" si="12"/>
        <v>-0.18756752209134375</v>
      </c>
      <c r="K81" s="9">
        <f t="shared" si="13"/>
        <v>-0.19201489066433108</v>
      </c>
      <c r="L81" s="9">
        <f t="shared" si="14"/>
        <v>-0.13131550320556062</v>
      </c>
      <c r="M81" s="10">
        <f t="shared" si="15"/>
        <v>-0.51089791596123546</v>
      </c>
    </row>
    <row r="82" spans="1:13" x14ac:dyDescent="0.2">
      <c r="A82" s="4" t="s">
        <v>83</v>
      </c>
      <c r="B82" s="5">
        <v>110605</v>
      </c>
      <c r="C82" s="6">
        <v>130340</v>
      </c>
      <c r="D82" s="6">
        <v>138428</v>
      </c>
      <c r="E82" s="6">
        <v>146875</v>
      </c>
      <c r="F82" s="7">
        <f t="shared" si="8"/>
        <v>2.002312089197221</v>
      </c>
      <c r="G82" s="8">
        <f t="shared" si="9"/>
        <v>1.9431223509385209</v>
      </c>
      <c r="H82" s="8">
        <f t="shared" si="10"/>
        <v>1.7420575339497746</v>
      </c>
      <c r="I82" s="30">
        <f t="shared" si="11"/>
        <v>1.6883173611326643</v>
      </c>
      <c r="J82" s="22">
        <f t="shared" si="12"/>
        <v>-5.9189738258700109E-2</v>
      </c>
      <c r="K82" s="9">
        <f t="shared" si="13"/>
        <v>-0.20106481698874634</v>
      </c>
      <c r="L82" s="9">
        <f t="shared" si="14"/>
        <v>-5.3740172817110299E-2</v>
      </c>
      <c r="M82" s="10">
        <f t="shared" si="15"/>
        <v>-0.31399472806455675</v>
      </c>
    </row>
    <row r="83" spans="1:13" x14ac:dyDescent="0.2">
      <c r="A83" s="4" t="s">
        <v>84</v>
      </c>
      <c r="B83" s="5">
        <v>56918</v>
      </c>
      <c r="C83" s="6">
        <v>62899</v>
      </c>
      <c r="D83" s="6">
        <v>67810</v>
      </c>
      <c r="E83" s="6">
        <v>64444</v>
      </c>
      <c r="F83" s="7">
        <f t="shared" si="8"/>
        <v>1.0304018759814422</v>
      </c>
      <c r="G83" s="8">
        <f t="shared" si="9"/>
        <v>0.93770486996840596</v>
      </c>
      <c r="H83" s="8">
        <f t="shared" si="10"/>
        <v>0.85336002381840537</v>
      </c>
      <c r="I83" s="30">
        <f t="shared" si="11"/>
        <v>0.74077905716312109</v>
      </c>
      <c r="J83" s="22">
        <f t="shared" si="12"/>
        <v>-9.2697006013036209E-2</v>
      </c>
      <c r="K83" s="9">
        <f t="shared" si="13"/>
        <v>-8.4344846150000596E-2</v>
      </c>
      <c r="L83" s="9">
        <f t="shared" si="14"/>
        <v>-0.11258096665528428</v>
      </c>
      <c r="M83" s="10">
        <f t="shared" si="15"/>
        <v>-0.28962281881832108</v>
      </c>
    </row>
    <row r="84" spans="1:13" x14ac:dyDescent="0.2">
      <c r="A84" s="4" t="s">
        <v>85</v>
      </c>
      <c r="B84" s="5">
        <v>47297</v>
      </c>
      <c r="C84" s="6">
        <v>60161</v>
      </c>
      <c r="D84" s="6">
        <v>63431</v>
      </c>
      <c r="E84" s="6">
        <v>59036</v>
      </c>
      <c r="F84" s="7">
        <f t="shared" si="8"/>
        <v>0.85623032306641611</v>
      </c>
      <c r="G84" s="8">
        <f t="shared" si="9"/>
        <v>0.89688647962875834</v>
      </c>
      <c r="H84" s="8">
        <f t="shared" si="10"/>
        <v>0.79825217034103035</v>
      </c>
      <c r="I84" s="30">
        <f t="shared" si="11"/>
        <v>0.67861449349329683</v>
      </c>
      <c r="J84" s="22">
        <f t="shared" si="12"/>
        <v>4.0656156562342227E-2</v>
      </c>
      <c r="K84" s="9">
        <f t="shared" si="13"/>
        <v>-9.8634309287727984E-2</v>
      </c>
      <c r="L84" s="9">
        <f t="shared" si="14"/>
        <v>-0.11963767684773352</v>
      </c>
      <c r="M84" s="10">
        <f t="shared" si="15"/>
        <v>-0.17761582957311928</v>
      </c>
    </row>
    <row r="85" spans="1:13" x14ac:dyDescent="0.2">
      <c r="A85" s="4" t="s">
        <v>86</v>
      </c>
      <c r="B85" s="5">
        <v>33754</v>
      </c>
      <c r="C85" s="6">
        <v>35998</v>
      </c>
      <c r="D85" s="6">
        <v>36157</v>
      </c>
      <c r="E85" s="6">
        <v>34174</v>
      </c>
      <c r="F85" s="7">
        <f t="shared" si="8"/>
        <v>0.61105774837270466</v>
      </c>
      <c r="G85" s="8">
        <f t="shared" si="9"/>
        <v>0.53666194866568118</v>
      </c>
      <c r="H85" s="8">
        <f t="shared" si="10"/>
        <v>0.45502047457900135</v>
      </c>
      <c r="I85" s="30">
        <f t="shared" si="11"/>
        <v>0.39282762552747347</v>
      </c>
      <c r="J85" s="22">
        <f t="shared" si="12"/>
        <v>-7.439579970702348E-2</v>
      </c>
      <c r="K85" s="9">
        <f t="shared" si="13"/>
        <v>-8.1641474086679822E-2</v>
      </c>
      <c r="L85" s="9">
        <f t="shared" si="14"/>
        <v>-6.2192849051527888E-2</v>
      </c>
      <c r="M85" s="10">
        <f t="shared" si="15"/>
        <v>-0.21823012284523119</v>
      </c>
    </row>
    <row r="86" spans="1:13" x14ac:dyDescent="0.2">
      <c r="A86" s="4" t="s">
        <v>87</v>
      </c>
      <c r="B86" s="5">
        <v>51765</v>
      </c>
      <c r="C86" s="6">
        <v>58100</v>
      </c>
      <c r="D86" s="6">
        <v>60585</v>
      </c>
      <c r="E86" s="6">
        <v>62504</v>
      </c>
      <c r="F86" s="7">
        <f t="shared" si="8"/>
        <v>0.93711572982500013</v>
      </c>
      <c r="G86" s="8">
        <f t="shared" si="9"/>
        <v>0.86616087608967374</v>
      </c>
      <c r="H86" s="8">
        <f t="shared" si="10"/>
        <v>0.76243647018195093</v>
      </c>
      <c r="I86" s="30">
        <f t="shared" si="11"/>
        <v>0.71847889933777731</v>
      </c>
      <c r="J86" s="22">
        <f t="shared" si="12"/>
        <v>-7.0954853735326395E-2</v>
      </c>
      <c r="K86" s="9">
        <f t="shared" si="13"/>
        <v>-0.10372440590772281</v>
      </c>
      <c r="L86" s="9">
        <f t="shared" si="14"/>
        <v>-4.3957570844173621E-2</v>
      </c>
      <c r="M86" s="10">
        <f t="shared" si="15"/>
        <v>-0.21863683048722282</v>
      </c>
    </row>
    <row r="87" spans="1:13" x14ac:dyDescent="0.2">
      <c r="A87" s="4" t="s">
        <v>88</v>
      </c>
      <c r="B87" s="5">
        <v>37223</v>
      </c>
      <c r="C87" s="6">
        <v>44711</v>
      </c>
      <c r="D87" s="6">
        <v>47401</v>
      </c>
      <c r="E87" s="6">
        <v>44520</v>
      </c>
      <c r="F87" s="7">
        <f t="shared" si="8"/>
        <v>0.67385798920652917</v>
      </c>
      <c r="G87" s="8">
        <f t="shared" si="9"/>
        <v>0.66655626386997247</v>
      </c>
      <c r="H87" s="8">
        <f t="shared" si="10"/>
        <v>0.59652143472963037</v>
      </c>
      <c r="I87" s="30">
        <f t="shared" si="11"/>
        <v>0.51175413731149766</v>
      </c>
      <c r="J87" s="22">
        <f t="shared" si="12"/>
        <v>-7.3017253365567081E-3</v>
      </c>
      <c r="K87" s="9">
        <f t="shared" si="13"/>
        <v>-7.0034829140342092E-2</v>
      </c>
      <c r="L87" s="9">
        <f t="shared" si="14"/>
        <v>-8.4767297418132714E-2</v>
      </c>
      <c r="M87" s="10">
        <f t="shared" si="15"/>
        <v>-0.16210385189503151</v>
      </c>
    </row>
    <row r="88" spans="1:13" x14ac:dyDescent="0.2">
      <c r="A88" s="4" t="s">
        <v>89</v>
      </c>
      <c r="B88" s="5">
        <v>61704</v>
      </c>
      <c r="C88" s="6">
        <v>71219</v>
      </c>
      <c r="D88" s="6">
        <v>73673</v>
      </c>
      <c r="E88" s="6">
        <v>71359</v>
      </c>
      <c r="F88" s="7">
        <f t="shared" si="8"/>
        <v>1.1170441223437035</v>
      </c>
      <c r="G88" s="8">
        <f t="shared" si="9"/>
        <v>1.0617403000728136</v>
      </c>
      <c r="H88" s="8">
        <f t="shared" si="10"/>
        <v>0.92714338644408467</v>
      </c>
      <c r="I88" s="30">
        <f t="shared" si="11"/>
        <v>0.82026647539108621</v>
      </c>
      <c r="J88" s="22">
        <f t="shared" si="12"/>
        <v>-5.5303822270889924E-2</v>
      </c>
      <c r="K88" s="9">
        <f t="shared" si="13"/>
        <v>-0.13459691362872894</v>
      </c>
      <c r="L88" s="9">
        <f t="shared" si="14"/>
        <v>-0.10687691105299846</v>
      </c>
      <c r="M88" s="10">
        <f t="shared" si="15"/>
        <v>-0.29677764695261732</v>
      </c>
    </row>
    <row r="89" spans="1:13" x14ac:dyDescent="0.2">
      <c r="A89" s="4" t="s">
        <v>90</v>
      </c>
      <c r="B89" s="5">
        <v>11268</v>
      </c>
      <c r="C89" s="6">
        <v>12968</v>
      </c>
      <c r="D89" s="6">
        <v>13981</v>
      </c>
      <c r="E89" s="6">
        <v>14117</v>
      </c>
      <c r="F89" s="7">
        <f t="shared" si="8"/>
        <v>0.20398763727746744</v>
      </c>
      <c r="G89" s="8">
        <f t="shared" si="9"/>
        <v>0.19332830019158156</v>
      </c>
      <c r="H89" s="8">
        <f t="shared" si="10"/>
        <v>0.17594494164585056</v>
      </c>
      <c r="I89" s="30">
        <f t="shared" si="11"/>
        <v>0.16227388042287538</v>
      </c>
      <c r="J89" s="22">
        <f t="shared" si="12"/>
        <v>-1.0659337085885873E-2</v>
      </c>
      <c r="K89" s="9">
        <f t="shared" si="13"/>
        <v>-1.7383358545731004E-2</v>
      </c>
      <c r="L89" s="9">
        <f t="shared" si="14"/>
        <v>-1.3671061222975178E-2</v>
      </c>
      <c r="M89" s="10">
        <f t="shared" si="15"/>
        <v>-4.1713756854592055E-2</v>
      </c>
    </row>
    <row r="90" spans="1:13" x14ac:dyDescent="0.2">
      <c r="A90" s="4" t="s">
        <v>91</v>
      </c>
      <c r="B90" s="5">
        <v>25520</v>
      </c>
      <c r="C90" s="6">
        <v>29334</v>
      </c>
      <c r="D90" s="6">
        <v>33090</v>
      </c>
      <c r="E90" s="6">
        <v>32986</v>
      </c>
      <c r="F90" s="7">
        <f t="shared" si="8"/>
        <v>0.46199542982969194</v>
      </c>
      <c r="G90" s="8">
        <f t="shared" si="9"/>
        <v>0.43731433974551615</v>
      </c>
      <c r="H90" s="8">
        <f t="shared" si="10"/>
        <v>0.41642358336751267</v>
      </c>
      <c r="I90" s="30">
        <f t="shared" si="11"/>
        <v>0.37917165259112895</v>
      </c>
      <c r="J90" s="22">
        <f t="shared" si="12"/>
        <v>-2.4681090084175794E-2</v>
      </c>
      <c r="K90" s="9">
        <f t="shared" si="13"/>
        <v>-2.0890756378003472E-2</v>
      </c>
      <c r="L90" s="9">
        <f t="shared" si="14"/>
        <v>-3.7251930776383724E-2</v>
      </c>
      <c r="M90" s="10">
        <f t="shared" si="15"/>
        <v>-8.282377723856299E-2</v>
      </c>
    </row>
    <row r="91" spans="1:13" x14ac:dyDescent="0.2">
      <c r="A91" s="4" t="s">
        <v>92</v>
      </c>
      <c r="B91" s="5">
        <v>3856</v>
      </c>
      <c r="C91" s="6">
        <v>4149</v>
      </c>
      <c r="D91" s="6">
        <v>4407</v>
      </c>
      <c r="E91" s="6">
        <v>3245</v>
      </c>
      <c r="F91" s="7">
        <f t="shared" si="8"/>
        <v>6.9806206011884489E-2</v>
      </c>
      <c r="G91" s="8">
        <f t="shared" si="9"/>
        <v>6.1853725901825404E-2</v>
      </c>
      <c r="H91" s="8">
        <f t="shared" si="10"/>
        <v>5.5460221574512795E-2</v>
      </c>
      <c r="I91" s="30">
        <f t="shared" si="11"/>
        <v>3.7301037187237415E-2</v>
      </c>
      <c r="J91" s="22">
        <f t="shared" si="12"/>
        <v>-7.9524801100590847E-3</v>
      </c>
      <c r="K91" s="9">
        <f t="shared" si="13"/>
        <v>-6.3935043273126088E-3</v>
      </c>
      <c r="L91" s="9">
        <f t="shared" si="14"/>
        <v>-1.815918438727538E-2</v>
      </c>
      <c r="M91" s="10">
        <f t="shared" si="15"/>
        <v>-3.2505168824647074E-2</v>
      </c>
    </row>
    <row r="92" spans="1:13" x14ac:dyDescent="0.2">
      <c r="A92" s="4" t="s">
        <v>93</v>
      </c>
      <c r="B92" s="5">
        <v>84211</v>
      </c>
      <c r="C92" s="6">
        <v>123677</v>
      </c>
      <c r="D92" s="6">
        <v>201292</v>
      </c>
      <c r="E92" s="6">
        <v>238267</v>
      </c>
      <c r="F92" s="7">
        <f t="shared" si="8"/>
        <v>1.5244944020920137</v>
      </c>
      <c r="G92" s="8">
        <f t="shared" si="9"/>
        <v>1.8437896501229358</v>
      </c>
      <c r="H92" s="8">
        <f t="shared" si="10"/>
        <v>2.5331742503237642</v>
      </c>
      <c r="I92" s="30">
        <f t="shared" si="11"/>
        <v>2.7388617033872102</v>
      </c>
      <c r="J92" s="22">
        <f t="shared" si="12"/>
        <v>0.31929524803092213</v>
      </c>
      <c r="K92" s="9">
        <f t="shared" si="13"/>
        <v>0.68938460020082837</v>
      </c>
      <c r="L92" s="9">
        <f t="shared" si="14"/>
        <v>0.20568745306344605</v>
      </c>
      <c r="M92" s="10">
        <f t="shared" si="15"/>
        <v>1.2143673012951965</v>
      </c>
    </row>
    <row r="93" spans="1:13" x14ac:dyDescent="0.2">
      <c r="A93" s="4" t="s">
        <v>94</v>
      </c>
      <c r="B93" s="5">
        <v>38892</v>
      </c>
      <c r="C93" s="6">
        <v>42954</v>
      </c>
      <c r="D93" s="6">
        <v>45422</v>
      </c>
      <c r="E93" s="6">
        <v>42578</v>
      </c>
      <c r="F93" s="7">
        <f t="shared" si="8"/>
        <v>0.70407234549123743</v>
      </c>
      <c r="G93" s="8">
        <f t="shared" si="9"/>
        <v>0.64036272412316431</v>
      </c>
      <c r="H93" s="8">
        <f t="shared" si="10"/>
        <v>0.57161656100692537</v>
      </c>
      <c r="I93" s="30">
        <f t="shared" si="11"/>
        <v>0.48943098963272563</v>
      </c>
      <c r="J93" s="22">
        <f t="shared" si="12"/>
        <v>-6.3709621368073122E-2</v>
      </c>
      <c r="K93" s="9">
        <f t="shared" si="13"/>
        <v>-6.8746163116238934E-2</v>
      </c>
      <c r="L93" s="9">
        <f t="shared" si="14"/>
        <v>-8.218557137419974E-2</v>
      </c>
      <c r="M93" s="10">
        <f t="shared" si="15"/>
        <v>-0.2146413558585118</v>
      </c>
    </row>
    <row r="94" spans="1:13" x14ac:dyDescent="0.2">
      <c r="A94" s="4" t="s">
        <v>95</v>
      </c>
      <c r="B94" s="5">
        <v>423380</v>
      </c>
      <c r="C94" s="6">
        <v>627846</v>
      </c>
      <c r="D94" s="6">
        <v>900993</v>
      </c>
      <c r="E94" s="6">
        <v>1129410</v>
      </c>
      <c r="F94" s="7">
        <f t="shared" si="8"/>
        <v>7.6645621113360098</v>
      </c>
      <c r="G94" s="8">
        <f t="shared" si="9"/>
        <v>9.3599938280447041</v>
      </c>
      <c r="H94" s="8">
        <f t="shared" si="10"/>
        <v>11.338613890874745</v>
      </c>
      <c r="I94" s="30">
        <f t="shared" si="11"/>
        <v>12.982485180165735</v>
      </c>
      <c r="J94" s="22">
        <f t="shared" si="12"/>
        <v>1.6954317167086943</v>
      </c>
      <c r="K94" s="9">
        <f t="shared" si="13"/>
        <v>1.978620062830041</v>
      </c>
      <c r="L94" s="9">
        <f t="shared" si="14"/>
        <v>1.6438712892909901</v>
      </c>
      <c r="M94" s="10">
        <f t="shared" si="15"/>
        <v>5.3179230688297254</v>
      </c>
    </row>
    <row r="95" spans="1:13" x14ac:dyDescent="0.2">
      <c r="A95" s="4" t="s">
        <v>96</v>
      </c>
      <c r="B95" s="5">
        <v>17265</v>
      </c>
      <c r="C95" s="6">
        <v>19972</v>
      </c>
      <c r="D95" s="6">
        <v>20972</v>
      </c>
      <c r="E95" s="6">
        <v>18642</v>
      </c>
      <c r="F95" s="7">
        <f t="shared" si="8"/>
        <v>0.31255294263360628</v>
      </c>
      <c r="G95" s="8">
        <f t="shared" si="9"/>
        <v>0.29774466466889782</v>
      </c>
      <c r="H95" s="8">
        <f t="shared" si="10"/>
        <v>0.26392370475622473</v>
      </c>
      <c r="I95" s="30">
        <f t="shared" si="11"/>
        <v>0.21428842380415405</v>
      </c>
      <c r="J95" s="22">
        <f t="shared" si="12"/>
        <v>-1.4808277964708461E-2</v>
      </c>
      <c r="K95" s="9">
        <f t="shared" si="13"/>
        <v>-3.3820959912673088E-2</v>
      </c>
      <c r="L95" s="9">
        <f t="shared" si="14"/>
        <v>-4.9635280952070676E-2</v>
      </c>
      <c r="M95" s="10">
        <f t="shared" si="15"/>
        <v>-9.8264518829452224E-2</v>
      </c>
    </row>
    <row r="96" spans="1:13" x14ac:dyDescent="0.2">
      <c r="A96" s="4" t="s">
        <v>97</v>
      </c>
      <c r="B96" s="5">
        <v>13997</v>
      </c>
      <c r="C96" s="6">
        <v>13723</v>
      </c>
      <c r="D96" s="6">
        <v>13228</v>
      </c>
      <c r="E96" s="6">
        <v>11003</v>
      </c>
      <c r="F96" s="7">
        <f t="shared" si="8"/>
        <v>0.25339145890776638</v>
      </c>
      <c r="G96" s="8">
        <f t="shared" si="9"/>
        <v>0.20458391914937335</v>
      </c>
      <c r="H96" s="8">
        <f t="shared" si="10"/>
        <v>0.16646875674782283</v>
      </c>
      <c r="I96" s="30">
        <f>E96/(E$103/120)</f>
        <v>0.12647867863518436</v>
      </c>
      <c r="J96" s="22">
        <f t="shared" si="12"/>
        <v>-4.8807539758393026E-2</v>
      </c>
      <c r="K96" s="9">
        <f t="shared" si="13"/>
        <v>-3.8115162401550523E-2</v>
      </c>
      <c r="L96" s="9">
        <f t="shared" si="14"/>
        <v>-3.9990078112638466E-2</v>
      </c>
      <c r="M96" s="10">
        <f t="shared" si="15"/>
        <v>-0.12691278027258202</v>
      </c>
    </row>
    <row r="97" spans="1:13" x14ac:dyDescent="0.2">
      <c r="A97" s="4" t="s">
        <v>98</v>
      </c>
      <c r="B97" s="5">
        <v>36952</v>
      </c>
      <c r="C97" s="6">
        <v>42695</v>
      </c>
      <c r="D97" s="6">
        <v>51079</v>
      </c>
      <c r="E97" s="6">
        <v>54086</v>
      </c>
      <c r="F97" s="7">
        <f t="shared" si="8"/>
        <v>0.66895200325496773</v>
      </c>
      <c r="G97" s="8">
        <f t="shared" si="9"/>
        <v>0.63650152503698143</v>
      </c>
      <c r="H97" s="8">
        <f t="shared" si="10"/>
        <v>0.64280750120366215</v>
      </c>
      <c r="I97" s="30">
        <f t="shared" si="10"/>
        <v>0.62171460625852781</v>
      </c>
      <c r="J97" s="22">
        <f t="shared" si="12"/>
        <v>-3.24504782179863E-2</v>
      </c>
      <c r="K97" s="9">
        <f t="shared" si="13"/>
        <v>6.3059761666807157E-3</v>
      </c>
      <c r="L97" s="9">
        <f t="shared" si="14"/>
        <v>-2.1092894945134333E-2</v>
      </c>
      <c r="M97" s="10">
        <f t="shared" si="15"/>
        <v>-4.7237396996439918E-2</v>
      </c>
    </row>
    <row r="98" spans="1:13" x14ac:dyDescent="0.2">
      <c r="A98" s="4" t="s">
        <v>99</v>
      </c>
      <c r="B98" s="5">
        <v>104666</v>
      </c>
      <c r="C98" s="6">
        <v>113329</v>
      </c>
      <c r="D98" s="6">
        <v>122623</v>
      </c>
      <c r="E98" s="6">
        <v>117333</v>
      </c>
      <c r="F98" s="7">
        <f t="shared" si="8"/>
        <v>1.8947967734543314</v>
      </c>
      <c r="G98" s="8">
        <f t="shared" si="9"/>
        <v>1.6895205839305789</v>
      </c>
      <c r="H98" s="8">
        <f t="shared" si="10"/>
        <v>1.5431583276903749</v>
      </c>
      <c r="I98" s="30">
        <f t="shared" si="10"/>
        <v>1.3487342361448775</v>
      </c>
      <c r="J98" s="22">
        <f t="shared" si="12"/>
        <v>-0.20527618952375248</v>
      </c>
      <c r="K98" s="9">
        <f t="shared" si="13"/>
        <v>-0.14636225624020405</v>
      </c>
      <c r="L98" s="9">
        <f t="shared" si="14"/>
        <v>-0.19442409154549734</v>
      </c>
      <c r="M98" s="10">
        <f t="shared" si="15"/>
        <v>-0.54606253730945387</v>
      </c>
    </row>
    <row r="99" spans="1:13" x14ac:dyDescent="0.2">
      <c r="A99" s="4" t="s">
        <v>100</v>
      </c>
      <c r="B99" s="5">
        <v>59393</v>
      </c>
      <c r="C99" s="6">
        <v>65632</v>
      </c>
      <c r="D99" s="6">
        <v>69340</v>
      </c>
      <c r="E99" s="6">
        <v>65969</v>
      </c>
      <c r="F99" s="7">
        <f t="shared" si="8"/>
        <v>1.0752074672364771</v>
      </c>
      <c r="G99" s="8">
        <f t="shared" si="9"/>
        <v>0.97844871978515424</v>
      </c>
      <c r="H99" s="8">
        <f t="shared" si="10"/>
        <v>0.87261442341200746</v>
      </c>
      <c r="I99" s="30">
        <f t="shared" si="10"/>
        <v>0.75830882040211556</v>
      </c>
      <c r="J99" s="22">
        <f t="shared" si="12"/>
        <v>-9.6758747451322846E-2</v>
      </c>
      <c r="K99" s="9">
        <f t="shared" si="13"/>
        <v>-0.10583429637314679</v>
      </c>
      <c r="L99" s="9">
        <f t="shared" si="14"/>
        <v>-0.1143056030098919</v>
      </c>
      <c r="M99" s="10">
        <f t="shared" si="15"/>
        <v>-0.31689864683436153</v>
      </c>
    </row>
    <row r="100" spans="1:13" x14ac:dyDescent="0.2">
      <c r="A100" s="4" t="s">
        <v>101</v>
      </c>
      <c r="B100" s="5">
        <v>66061</v>
      </c>
      <c r="C100" s="6">
        <v>73814</v>
      </c>
      <c r="D100" s="6">
        <v>81234</v>
      </c>
      <c r="E100" s="6">
        <v>78784</v>
      </c>
      <c r="F100" s="7">
        <f t="shared" si="8"/>
        <v>1.1959200662217586</v>
      </c>
      <c r="G100" s="8">
        <f t="shared" si="9"/>
        <v>1.1004268314575416</v>
      </c>
      <c r="H100" s="8">
        <f t="shared" si="10"/>
        <v>1.022295357246193</v>
      </c>
      <c r="I100" s="30">
        <f t="shared" si="10"/>
        <v>0.90561630624323963</v>
      </c>
      <c r="J100" s="22">
        <f t="shared" si="12"/>
        <v>-9.5493234764217005E-2</v>
      </c>
      <c r="K100" s="9">
        <f t="shared" si="13"/>
        <v>-7.8131474211348584E-2</v>
      </c>
      <c r="L100" s="9">
        <f t="shared" si="14"/>
        <v>-0.11667905100295339</v>
      </c>
      <c r="M100" s="10">
        <f t="shared" si="15"/>
        <v>-0.29030375997851898</v>
      </c>
    </row>
    <row r="101" spans="1:13" x14ac:dyDescent="0.2">
      <c r="A101" s="4" t="s">
        <v>102</v>
      </c>
      <c r="B101" s="5">
        <v>30488</v>
      </c>
      <c r="C101" s="6">
        <v>36348</v>
      </c>
      <c r="D101" s="6">
        <v>38406</v>
      </c>
      <c r="E101" s="6">
        <v>37214</v>
      </c>
      <c r="F101" s="7">
        <f t="shared" si="8"/>
        <v>0.55193247118525268</v>
      </c>
      <c r="G101" s="8">
        <f t="shared" si="9"/>
        <v>0.54187978526863101</v>
      </c>
      <c r="H101" s="8">
        <f t="shared" si="10"/>
        <v>0.48332318352410675</v>
      </c>
      <c r="I101" s="30">
        <f t="shared" si="10"/>
        <v>0.42777220273832145</v>
      </c>
      <c r="J101" s="22">
        <f t="shared" si="12"/>
        <v>-1.0052685916621673E-2</v>
      </c>
      <c r="K101" s="9">
        <f t="shared" si="13"/>
        <v>-5.8556601744524261E-2</v>
      </c>
      <c r="L101" s="9">
        <f t="shared" si="14"/>
        <v>-5.5550980785785298E-2</v>
      </c>
      <c r="M101" s="10">
        <f t="shared" si="15"/>
        <v>-0.12416026844693123</v>
      </c>
    </row>
    <row r="102" spans="1:13" ht="15.75" thickBot="1" x14ac:dyDescent="0.25">
      <c r="A102" s="11" t="s">
        <v>103</v>
      </c>
      <c r="B102" s="12">
        <v>15419</v>
      </c>
      <c r="C102" s="13">
        <v>17774</v>
      </c>
      <c r="D102" s="13">
        <v>17818</v>
      </c>
      <c r="E102" s="13">
        <v>18470</v>
      </c>
      <c r="F102" s="20">
        <f t="shared" si="8"/>
        <v>0.27913430770156822</v>
      </c>
      <c r="G102" s="21">
        <f t="shared" si="9"/>
        <v>0.26497665080237282</v>
      </c>
      <c r="H102" s="21">
        <f t="shared" si="10"/>
        <v>0.22423195552862921</v>
      </c>
      <c r="I102" s="35">
        <f t="shared" si="10"/>
        <v>0.21231129640932975</v>
      </c>
      <c r="J102" s="23">
        <f t="shared" si="12"/>
        <v>-1.4157656899195403E-2</v>
      </c>
      <c r="K102" s="14">
        <f t="shared" si="13"/>
        <v>-4.0744695273743609E-2</v>
      </c>
      <c r="L102" s="14">
        <f t="shared" si="14"/>
        <v>-1.1920659119299459E-2</v>
      </c>
      <c r="M102" s="15">
        <f t="shared" si="15"/>
        <v>-6.6823011292238471E-2</v>
      </c>
    </row>
    <row r="103" spans="1:13" ht="15.75" x14ac:dyDescent="0.25">
      <c r="A103" s="16" t="s">
        <v>3</v>
      </c>
      <c r="B103" s="17">
        <f t="shared" ref="B103:I103" si="16">SUM(B3:B102)</f>
        <v>6628637</v>
      </c>
      <c r="C103" s="17">
        <f t="shared" si="16"/>
        <v>8049313</v>
      </c>
      <c r="D103" s="17">
        <f t="shared" si="16"/>
        <v>9535483</v>
      </c>
      <c r="E103" s="17">
        <f t="shared" si="16"/>
        <v>10439388</v>
      </c>
      <c r="F103" s="18">
        <f t="shared" si="16"/>
        <v>119.99999999999999</v>
      </c>
      <c r="G103" s="18">
        <f t="shared" si="16"/>
        <v>119.99999999999997</v>
      </c>
      <c r="H103" s="18">
        <f t="shared" si="16"/>
        <v>120</v>
      </c>
      <c r="I103" s="18">
        <f t="shared" si="16"/>
        <v>119.99999999999997</v>
      </c>
    </row>
    <row r="104" spans="1:13" x14ac:dyDescent="0.2">
      <c r="A104" s="19"/>
    </row>
    <row r="105" spans="1:13" x14ac:dyDescent="0.2">
      <c r="A105" s="19"/>
    </row>
    <row r="106" spans="1:13" x14ac:dyDescent="0.2">
      <c r="A106" s="19"/>
    </row>
    <row r="107" spans="1:13" x14ac:dyDescent="0.2">
      <c r="A107" s="19"/>
      <c r="I107" s="34"/>
    </row>
    <row r="108" spans="1:13" x14ac:dyDescent="0.2">
      <c r="A108" s="19"/>
    </row>
    <row r="109" spans="1:13" x14ac:dyDescent="0.2">
      <c r="A109" s="19"/>
    </row>
  </sheetData>
  <mergeCells count="3">
    <mergeCell ref="B1:E1"/>
    <mergeCell ref="F1:I1"/>
    <mergeCell ref="J1:M1"/>
  </mergeCells>
  <phoneticPr fontId="0" type="noConversion"/>
  <printOptions horizontalCentered="1"/>
  <pageMargins left="0.25" right="0.25" top="0.75" bottom="0.75" header="0.3" footer="0.3"/>
  <pageSetup fitToHeight="2" orientation="landscape" r:id="rId1"/>
  <headerFooter alignWithMargins="0">
    <oddHeader>&amp;C&amp;14Changes in North Carolina House Seats per County - 1990 to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</vt:lpstr>
      <vt:lpstr>County!Print_Titles</vt:lpstr>
    </vt:vector>
  </TitlesOfParts>
  <Company>NC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Frey</dc:creator>
  <cp:lastModifiedBy>Dan Frey (ISD)</cp:lastModifiedBy>
  <cp:lastPrinted>2011-03-02T17:38:03Z</cp:lastPrinted>
  <dcterms:created xsi:type="dcterms:W3CDTF">2001-04-14T16:10:54Z</dcterms:created>
  <dcterms:modified xsi:type="dcterms:W3CDTF">2022-12-02T13:14:17Z</dcterms:modified>
</cp:coreProperties>
</file>